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filterPrivacy="1" defaultThemeVersion="124226"/>
  <xr:revisionPtr revIDLastSave="0" documentId="13_ncr:1_{AE082B72-EAFE-4EC6-B4DC-AB8BEE02D7C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Środki do utrzymania czystości" sheetId="6" r:id="rId1"/>
  </sheets>
  <calcPr calcId="191029"/>
</workbook>
</file>

<file path=xl/calcChain.xml><?xml version="1.0" encoding="utf-8"?>
<calcChain xmlns="http://schemas.openxmlformats.org/spreadsheetml/2006/main">
  <c r="J74" i="6" l="1"/>
  <c r="J75" i="6"/>
  <c r="G71" i="6"/>
  <c r="G72" i="6"/>
  <c r="G73" i="6"/>
  <c r="G74" i="6"/>
  <c r="G75" i="6"/>
  <c r="G76" i="6"/>
  <c r="G77" i="6"/>
  <c r="H38" i="6"/>
  <c r="H39" i="6"/>
  <c r="H40" i="6"/>
  <c r="H41" i="6"/>
  <c r="H42" i="6"/>
  <c r="H74" i="6"/>
  <c r="J38" i="6"/>
  <c r="K38" i="6" s="1"/>
  <c r="H71" i="6" l="1"/>
  <c r="H72" i="6"/>
  <c r="H73" i="6"/>
  <c r="H75" i="6"/>
  <c r="H76" i="6"/>
  <c r="H77" i="6"/>
  <c r="H70" i="6"/>
  <c r="J73" i="6"/>
  <c r="J40" i="6"/>
  <c r="K40" i="6"/>
  <c r="J92" i="6"/>
  <c r="K92" i="6" s="1"/>
  <c r="H92" i="6"/>
  <c r="H78" i="6" l="1"/>
  <c r="J104" i="6"/>
  <c r="K104" i="6" s="1"/>
  <c r="J103" i="6"/>
  <c r="K103" i="6" s="1"/>
  <c r="H104" i="6"/>
  <c r="H103" i="6"/>
  <c r="J86" i="6"/>
  <c r="K86" i="6" s="1"/>
  <c r="J87" i="6"/>
  <c r="K87" i="6" s="1"/>
  <c r="J88" i="6"/>
  <c r="K88" i="6" s="1"/>
  <c r="J89" i="6"/>
  <c r="K89" i="6" s="1"/>
  <c r="J90" i="6"/>
  <c r="K90" i="6" s="1"/>
  <c r="J91" i="6"/>
  <c r="K91" i="6" s="1"/>
  <c r="H86" i="6"/>
  <c r="H87" i="6"/>
  <c r="H88" i="6"/>
  <c r="H89" i="6"/>
  <c r="H90" i="6"/>
  <c r="H91" i="6"/>
  <c r="J85" i="6"/>
  <c r="H85" i="6"/>
  <c r="I71" i="6"/>
  <c r="J71" i="6" s="1"/>
  <c r="I72" i="6"/>
  <c r="J72" i="6" s="1"/>
  <c r="I75" i="6"/>
  <c r="I76" i="6"/>
  <c r="I77" i="6"/>
  <c r="J77" i="6" s="1"/>
  <c r="I70" i="6"/>
  <c r="J70" i="6" s="1"/>
  <c r="G70" i="6"/>
  <c r="J61" i="6"/>
  <c r="K61" i="6" s="1"/>
  <c r="J62" i="6"/>
  <c r="K62" i="6" s="1"/>
  <c r="H61" i="6"/>
  <c r="H62" i="6"/>
  <c r="J60" i="6"/>
  <c r="K60" i="6" s="1"/>
  <c r="H60" i="6"/>
  <c r="J33" i="6"/>
  <c r="K33" i="6" s="1"/>
  <c r="J34" i="6"/>
  <c r="K34" i="6" s="1"/>
  <c r="J35" i="6"/>
  <c r="K35" i="6" s="1"/>
  <c r="J36" i="6"/>
  <c r="K36" i="6" s="1"/>
  <c r="J37" i="6"/>
  <c r="K37" i="6" s="1"/>
  <c r="J39" i="6"/>
  <c r="K39" i="6" s="1"/>
  <c r="J41" i="6"/>
  <c r="K41" i="6" s="1"/>
  <c r="J42" i="6"/>
  <c r="K42" i="6" s="1"/>
  <c r="J43" i="6"/>
  <c r="K43" i="6" s="1"/>
  <c r="J44" i="6"/>
  <c r="K44" i="6" s="1"/>
  <c r="J45" i="6"/>
  <c r="K45" i="6" s="1"/>
  <c r="J46" i="6"/>
  <c r="K46" i="6" s="1"/>
  <c r="J47" i="6"/>
  <c r="K47" i="6" s="1"/>
  <c r="J48" i="6"/>
  <c r="K48" i="6" s="1"/>
  <c r="J49" i="6"/>
  <c r="K49" i="6" s="1"/>
  <c r="J50" i="6"/>
  <c r="K50" i="6" s="1"/>
  <c r="J51" i="6"/>
  <c r="K51" i="6" s="1"/>
  <c r="J52" i="6"/>
  <c r="K52" i="6" s="1"/>
  <c r="H33" i="6"/>
  <c r="H34" i="6"/>
  <c r="H35" i="6"/>
  <c r="H36" i="6"/>
  <c r="H37" i="6"/>
  <c r="H43" i="6"/>
  <c r="H44" i="6"/>
  <c r="H45" i="6"/>
  <c r="H46" i="6"/>
  <c r="H47" i="6"/>
  <c r="H48" i="6"/>
  <c r="H49" i="6"/>
  <c r="H50" i="6"/>
  <c r="H51" i="6"/>
  <c r="H52" i="6"/>
  <c r="J32" i="6"/>
  <c r="K32" i="6" s="1"/>
  <c r="H32" i="6"/>
  <c r="H11" i="6"/>
  <c r="H12" i="6"/>
  <c r="H13" i="6"/>
  <c r="H14" i="6"/>
  <c r="H15" i="6"/>
  <c r="H16" i="6"/>
  <c r="H17" i="6"/>
  <c r="H18" i="6"/>
  <c r="H19" i="6"/>
  <c r="H20" i="6"/>
  <c r="H21" i="6"/>
  <c r="H22" i="6"/>
  <c r="J11" i="6"/>
  <c r="J12" i="6"/>
  <c r="K12" i="6" s="1"/>
  <c r="J13" i="6"/>
  <c r="K13" i="6" s="1"/>
  <c r="J14" i="6"/>
  <c r="K14" i="6" s="1"/>
  <c r="J15" i="6"/>
  <c r="K15" i="6" s="1"/>
  <c r="J16" i="6"/>
  <c r="K16" i="6" s="1"/>
  <c r="J17" i="6"/>
  <c r="K17" i="6" s="1"/>
  <c r="J18" i="6"/>
  <c r="K18" i="6" s="1"/>
  <c r="J19" i="6"/>
  <c r="K19" i="6" s="1"/>
  <c r="J20" i="6"/>
  <c r="K20" i="6" s="1"/>
  <c r="J21" i="6"/>
  <c r="K21" i="6" s="1"/>
  <c r="J22" i="6"/>
  <c r="K22" i="6" s="1"/>
  <c r="H10" i="6"/>
  <c r="J10" i="6"/>
  <c r="K10" i="6" s="1"/>
  <c r="K85" i="6" l="1"/>
  <c r="K93" i="6" s="1"/>
  <c r="K94" i="6" s="1"/>
  <c r="J93" i="6"/>
  <c r="K105" i="6"/>
  <c r="J105" i="6"/>
  <c r="K63" i="6"/>
  <c r="J63" i="6"/>
  <c r="J23" i="6"/>
  <c r="J78" i="6"/>
  <c r="J76" i="6"/>
  <c r="K53" i="6"/>
  <c r="J53" i="6"/>
  <c r="K11" i="6"/>
  <c r="K23" i="6" s="1"/>
</calcChain>
</file>

<file path=xl/sharedStrings.xml><?xml version="1.0" encoding="utf-8"?>
<sst xmlns="http://schemas.openxmlformats.org/spreadsheetml/2006/main" count="223" uniqueCount="100">
  <si>
    <t>szt.</t>
  </si>
  <si>
    <t>Razem:</t>
  </si>
  <si>
    <t>L.p.</t>
  </si>
  <si>
    <t>ASORTYMENT</t>
  </si>
  <si>
    <t>JM</t>
  </si>
  <si>
    <t>op.</t>
  </si>
  <si>
    <t>Chemia specialistyczna na Kuchnię DPS</t>
  </si>
  <si>
    <t>Chemia specialstyczna na oddziłały DPS</t>
  </si>
  <si>
    <t>Chemia specilistyczna na Pralnię DPS</t>
  </si>
  <si>
    <t>Podstawowa chemia  gospodarcza</t>
  </si>
  <si>
    <t>Specialistyczne  art. gospodarcze</t>
  </si>
  <si>
    <r>
      <t>Proszek do prania  5 kg  właściwości bakteriobujcze, prątkobujcze, grzybobujcze, wirusobójcze</t>
    </r>
    <r>
      <rPr>
        <b/>
        <sz val="10"/>
        <color theme="1"/>
        <rFont val="Calibri"/>
        <family val="2"/>
        <charset val="238"/>
        <scheme val="minor"/>
      </rPr>
      <t xml:space="preserve"> Clovin II Septon </t>
    </r>
  </si>
  <si>
    <t xml:space="preserve"> szt.</t>
  </si>
  <si>
    <t xml:space="preserve"> para</t>
  </si>
  <si>
    <t>opak.</t>
  </si>
  <si>
    <t>kpl.</t>
  </si>
  <si>
    <t>szt</t>
  </si>
  <si>
    <t xml:space="preserve">szt. </t>
  </si>
  <si>
    <r>
      <t xml:space="preserve">Proszek do prania 15 kg właściwości bakteriobujcze, prątkobujcze, grzybobujcze, wirusobójcze </t>
    </r>
    <r>
      <rPr>
        <b/>
        <sz val="10"/>
        <color theme="1"/>
        <rFont val="Calibri"/>
        <family val="2"/>
        <charset val="238"/>
        <scheme val="minor"/>
      </rPr>
      <t xml:space="preserve"> Clovin II Septon  </t>
    </r>
  </si>
  <si>
    <t xml:space="preserve">Planowane zamówienie roczne </t>
  </si>
  <si>
    <r>
      <t xml:space="preserve">Wc- gel czyszcząco  - dezynfekujacy, zagęszczony do urzączeń sanitarnych. Bakteriobójczy, grzybobójczy, wirusobójczy. </t>
    </r>
    <r>
      <rPr>
        <b/>
        <sz val="10"/>
        <color theme="1"/>
        <rFont val="Calibri"/>
        <family val="2"/>
        <charset val="238"/>
        <scheme val="minor"/>
      </rPr>
      <t xml:space="preserve">Płyn do wc Domestos (1250ml - 1szt) </t>
    </r>
  </si>
  <si>
    <r>
      <t xml:space="preserve">Udrażniacz do rur i syfonów w instalacjach kanalizacyjnych w granulkach </t>
    </r>
    <r>
      <rPr>
        <b/>
        <sz val="10"/>
        <color theme="1"/>
        <rFont val="Calibri"/>
        <family val="2"/>
        <charset val="238"/>
        <scheme val="minor"/>
      </rPr>
      <t xml:space="preserve">KRET  (0,4kg - 1szt) </t>
    </r>
  </si>
  <si>
    <r>
      <t xml:space="preserve">Odplamiacz do tkanin  białych (1L - 1szt) </t>
    </r>
    <r>
      <rPr>
        <b/>
        <sz val="10"/>
        <color theme="1"/>
        <rFont val="Calibri"/>
        <family val="2"/>
        <charset val="238"/>
        <scheme val="minor"/>
      </rPr>
      <t xml:space="preserve">ACE  </t>
    </r>
  </si>
  <si>
    <r>
      <t xml:space="preserve">Zapas </t>
    </r>
    <r>
      <rPr>
        <b/>
        <sz val="10"/>
        <color theme="1"/>
        <rFont val="Calibri"/>
        <family val="2"/>
        <charset val="238"/>
        <scheme val="minor"/>
      </rPr>
      <t>Vileda</t>
    </r>
    <r>
      <rPr>
        <sz val="10"/>
        <color theme="1"/>
        <rFont val="Calibri"/>
        <family val="2"/>
        <charset val="238"/>
        <scheme val="minor"/>
      </rPr>
      <t xml:space="preserve"> mop ultramax mop na mokro</t>
    </r>
  </si>
  <si>
    <r>
      <t xml:space="preserve">Miotła + kij </t>
    </r>
    <r>
      <rPr>
        <b/>
        <sz val="10"/>
        <color theme="1"/>
        <rFont val="Calibri"/>
        <family val="2"/>
        <charset val="238"/>
        <scheme val="minor"/>
      </rPr>
      <t xml:space="preserve"> wewnętrzna VILEDA miotła prfilowana 2w1 XXL</t>
    </r>
  </si>
  <si>
    <t xml:space="preserve">Szczotka higieniczna profesionalna  do czyszczenia fug, płytek wewnętrznych Wymiary: min.  30,5 cm Twarde włosie + kij  </t>
  </si>
  <si>
    <r>
      <t xml:space="preserve">Zestaw </t>
    </r>
    <r>
      <rPr>
        <b/>
        <sz val="10"/>
        <color theme="1"/>
        <rFont val="Calibri"/>
        <family val="2"/>
        <charset val="238"/>
        <scheme val="minor"/>
      </rPr>
      <t>Vileda UltraMa</t>
    </r>
    <r>
      <rPr>
        <sz val="10"/>
        <color theme="1"/>
        <rFont val="Calibri"/>
        <family val="2"/>
        <charset val="238"/>
        <scheme val="minor"/>
      </rPr>
      <t>x Wiadro z Wyciskaczem + Kij + Mop</t>
    </r>
  </si>
  <si>
    <r>
      <t xml:space="preserve">Pad maszynowy 11 cali czerwony </t>
    </r>
    <r>
      <rPr>
        <b/>
        <sz val="10"/>
        <rFont val="Calibri"/>
        <family val="2"/>
        <charset val="238"/>
        <scheme val="minor"/>
      </rPr>
      <t xml:space="preserve">3M twardy </t>
    </r>
  </si>
  <si>
    <r>
      <t xml:space="preserve">Preparat do czyszczenia i konserwacji powierzchni ze stali nierdzewnej i chromu.  Produkt wyłacznie do stosowania profesionalnego.  (500ml - 1szt) </t>
    </r>
    <r>
      <rPr>
        <b/>
        <sz val="10"/>
        <rFont val="Calibri"/>
        <family val="2"/>
        <charset val="238"/>
        <scheme val="minor"/>
      </rPr>
      <t>Profimax SP 170</t>
    </r>
  </si>
  <si>
    <r>
      <t xml:space="preserve">Uniwesalny  preparat do mycia maszynowego naczyń w gastronomii. </t>
    </r>
    <r>
      <rPr>
        <b/>
        <sz val="10"/>
        <rFont val="Calibri"/>
        <family val="2"/>
        <charset val="238"/>
        <scheme val="minor"/>
      </rPr>
      <t xml:space="preserve"> (20L - 1szt)  Profimax SP 111</t>
    </r>
  </si>
  <si>
    <r>
      <t xml:space="preserve">Środek odtłuszcający usuwający tłuszcze z wszelkich powierzchni zmywalny, podłóg, ścian, blatów roboczych. Do stosowania zarówno metodą natryskową jak i przecierania na mokro. Do zastosowania na podłogach i innych powierzchniach w gastronomi, zbiorowym żywieniu, kuchniach przemysłowych (od 100 ml do 1l na 10 l ciepłej wody - od 1% do 10% stężenia roztworu) (5L - 1szt) </t>
    </r>
    <r>
      <rPr>
        <b/>
        <sz val="10"/>
        <rFont val="Calibri"/>
        <family val="2"/>
        <charset val="238"/>
        <scheme val="minor"/>
      </rPr>
      <t>Flormatik FAT</t>
    </r>
  </si>
  <si>
    <r>
      <t xml:space="preserve">Preparat nabłyszczający do płukania naczyń mytych maszynowo, pod względem ich szybkiego obsychania, neutraliazji pozosyałych płynów myjących, dodatkowo zabezpiecza urzadzenia myjace przed osadzaniem się kamienia wodnego. Stężenie robocze 0,01-0,05% (0,1-0,5g/l wody w zalezności od stopnia jej twardości) (5L - 1szt)  </t>
    </r>
    <r>
      <rPr>
        <b/>
        <sz val="10"/>
        <rFont val="Calibri"/>
        <family val="2"/>
        <charset val="238"/>
        <scheme val="minor"/>
      </rPr>
      <t>Profimax SP 121</t>
    </r>
  </si>
  <si>
    <r>
      <t>Preparat do usuwania osadów wapiennych w zmywarkach przemysłowych, kotłach oraz maszynach pralniczych. Stężenie robocze 1% do 5% w zależności od rodzaju zabrudzeń. Optymalna temperatura roztworu 50 do 60st. C czas działania od 10 do 30 min.</t>
    </r>
    <r>
      <rPr>
        <b/>
        <sz val="10"/>
        <rFont val="Calibri"/>
        <family val="2"/>
        <charset val="238"/>
        <scheme val="minor"/>
      </rPr>
      <t xml:space="preserve"> (5L - 1szt)  Profimax SP 150</t>
    </r>
  </si>
  <si>
    <r>
      <t>Preparat przeznaczony do gruntownego czyszczenia  i odtłuszczania grilli, piekarników i frytkownic i innego typu urzadzeń, pracyjących w wysokich teperaturach. Przeznaczony do zastosowania profesionalnego. (5L - 1szt</t>
    </r>
    <r>
      <rPr>
        <b/>
        <sz val="10"/>
        <rFont val="Calibri"/>
        <family val="2"/>
        <charset val="238"/>
        <scheme val="minor"/>
      </rPr>
      <t>) Profimax SP 180</t>
    </r>
  </si>
  <si>
    <r>
      <t xml:space="preserve">Sól w tabletkach (do uzdatniania wody) (1op - 25kg) </t>
    </r>
    <r>
      <rPr>
        <b/>
        <sz val="10"/>
        <rFont val="Calibri"/>
        <family val="2"/>
        <charset val="238"/>
        <scheme val="minor"/>
      </rPr>
      <t>Soda Polska Ciech</t>
    </r>
  </si>
  <si>
    <t>Część II</t>
  </si>
  <si>
    <t>Część I</t>
  </si>
  <si>
    <t>Część III</t>
  </si>
  <si>
    <t>Część IV</t>
  </si>
  <si>
    <t>Część V</t>
  </si>
  <si>
    <t>Część VI</t>
  </si>
  <si>
    <t>Stawka VAT w zł</t>
  </si>
  <si>
    <t>Formularz asortymentowy- szczegółowa oferta cenowa - załącznik 1A</t>
  </si>
  <si>
    <t>Cena jednostkowa bez podatku od towarów i usług</t>
  </si>
  <si>
    <t>Stawka VAT</t>
  </si>
  <si>
    <t>Cena z podatkiem od towarów i usług</t>
  </si>
  <si>
    <t>Wartość bez podatku od towarów i usług</t>
  </si>
  <si>
    <t>Wartość z podatkiem od towarów i usług</t>
  </si>
  <si>
    <t>%</t>
  </si>
  <si>
    <t>Zapas Mop  dwusystem bawełniany 40 cm waga min. 200g kieszeniowy</t>
  </si>
  <si>
    <t xml:space="preserve">I Pakiet Zamówienia środki do utrzymania czystości </t>
  </si>
  <si>
    <t>Podstawowe art. gospodarcze</t>
  </si>
  <si>
    <t>Cena z podartkiem od towarów i usług</t>
  </si>
  <si>
    <t>Wartość bez podatku od towarów i uslug</t>
  </si>
  <si>
    <t>Data, pieczątka i podpis Wykonawcy</t>
  </si>
  <si>
    <t>RAZEM</t>
  </si>
  <si>
    <t>(iloczyn kol.5*kol.6)+kol.5</t>
  </si>
  <si>
    <t>( iloczyn kol.4 * kol.5)</t>
  </si>
  <si>
    <t>Wartość brutto [ZAOKR((kol.8*kol.6)+kol.8;2)]</t>
  </si>
  <si>
    <r>
      <t xml:space="preserve">Powiarzchnie zmywalne - mycie codzienne, uniwersalny koncentrat do wszystkich powierzchni wodoodpornych, do tworzyw sztucznych, powierzchni lakierowanych, płytek ceramicznych, marmuru, szkła, mebli, okien, drzwi i in. Mycie ręczne, nie zostawia smug, nadaje właściwosci antystatyczne i delikatne połyski 1l koncentratu - do 400 l roztworu roboczego (5L - 1szt)  </t>
    </r>
    <r>
      <rPr>
        <b/>
        <sz val="10"/>
        <color theme="1"/>
        <rFont val="Calibri"/>
        <family val="2"/>
        <charset val="238"/>
        <scheme val="minor"/>
      </rPr>
      <t xml:space="preserve">PREPARAT MEDICLEAN 210  ( </t>
    </r>
    <r>
      <rPr>
        <sz val="10"/>
        <color theme="1"/>
        <rFont val="Calibri"/>
        <family val="2"/>
        <charset val="238"/>
        <scheme val="minor"/>
      </rPr>
      <t>zapach dowolny)</t>
    </r>
  </si>
  <si>
    <r>
      <t xml:space="preserve">Nebulizator pochłaniacz przykrych zapachów  </t>
    </r>
    <r>
      <rPr>
        <b/>
        <sz val="10"/>
        <rFont val="Calibri"/>
        <family val="2"/>
        <charset val="238"/>
        <scheme val="minor"/>
      </rPr>
      <t>PREPARAT MEDICLEAN 610 (550ml - 1szt) zapach dowolny</t>
    </r>
    <r>
      <rPr>
        <sz val="10"/>
        <color theme="1"/>
        <rFont val="Calibri"/>
        <family val="2"/>
        <charset val="238"/>
        <scheme val="minor"/>
      </rPr>
      <t xml:space="preserve"> lub </t>
    </r>
    <r>
      <rPr>
        <b/>
        <sz val="10"/>
        <color theme="1"/>
        <rFont val="Calibri"/>
        <family val="2"/>
        <charset val="238"/>
        <scheme val="minor"/>
      </rPr>
      <t>Clinex Airplus odświeżacz powietrza bez alergenów(650 ml -1szt.)zapach dowolny</t>
    </r>
  </si>
  <si>
    <r>
      <t xml:space="preserve">Koncentrat do czyszczenia powierzchni sanitarnych - armatura, podłogi, glazura, umywalki, wanny, kabiny prysznicowe, brodziki, pisuary, baterie , stal nierdzewna, Usuwa kamień, rdzę, pozostałości mydła, tłusta zabruszenia organicznne, mycie ręczne 1l koncentratu do 400 l roztworu (5L - 1szt) </t>
    </r>
    <r>
      <rPr>
        <b/>
        <sz val="10"/>
        <color theme="1"/>
        <rFont val="Calibri"/>
        <family val="2"/>
        <charset val="238"/>
        <scheme val="minor"/>
      </rPr>
      <t>PREPARAT MEDICLEAN  310  ( zapach dowolny)</t>
    </r>
  </si>
  <si>
    <r>
      <t xml:space="preserve">Wkład do elektrycznego odświeżacza powietrza </t>
    </r>
    <r>
      <rPr>
        <b/>
        <sz val="10"/>
        <color theme="1"/>
        <rFont val="Calibri"/>
        <family val="2"/>
        <charset val="238"/>
        <scheme val="minor"/>
      </rPr>
      <t xml:space="preserve"> AIR WICK ELECTRICAL 19 ml. (wklad do kontaktu)- </t>
    </r>
    <r>
      <rPr>
        <sz val="10"/>
        <color theme="1"/>
        <rFont val="Calibri"/>
        <family val="2"/>
        <charset val="238"/>
        <scheme val="minor"/>
      </rPr>
      <t>zapach dowolny</t>
    </r>
  </si>
  <si>
    <t>Zamówienie będzie realizowane jednorazowo po podpisaniu umowy z Wykonawcą jednak nie póżniej niż do 20.03.2024 r.</t>
  </si>
  <si>
    <r>
      <t>Płyn do płukania, nie zawierający barwników i posiadający delikatne kompozycje zapachowe aby ubrania po praniu były miękkie, pięknie pachnące i nie powodowały reakcji alergicznych (4L - 1szt)</t>
    </r>
    <r>
      <rPr>
        <b/>
        <sz val="10"/>
        <color theme="1"/>
        <rFont val="Calibri"/>
        <family val="2"/>
        <charset val="238"/>
        <scheme val="minor"/>
      </rPr>
      <t xml:space="preserve"> Cluoe/Emil lub równoważny wiosenna świeżość</t>
    </r>
  </si>
  <si>
    <r>
      <rPr>
        <b/>
        <sz val="10"/>
        <color theme="1"/>
        <rFont val="Calibri"/>
        <family val="2"/>
        <charset val="238"/>
        <scheme val="minor"/>
      </rPr>
      <t>Żel do prania Purox Kolor 4,3 l lub równoważny</t>
    </r>
    <r>
      <rPr>
        <sz val="10"/>
        <color theme="1"/>
        <rFont val="Calibri"/>
        <family val="2"/>
        <charset val="238"/>
        <scheme val="minor"/>
      </rPr>
      <t>. Doskonale rozpuszcza się w wodzie, usuwa plamy i zabrudzenia , pozostawia przyjemny zapach, pielęgnuje ubrania i pomaga zachować ich pierwotną formę , skuteczny nawet w temperatyurzew 30 stopni</t>
    </r>
  </si>
  <si>
    <t>Wielkość opakowania oferowanego przez Wykonawcę oraz nazwa handlowa</t>
  </si>
  <si>
    <t xml:space="preserve">Planowane jednorazowe zamówienie roczne </t>
  </si>
  <si>
    <r>
      <t xml:space="preserve">Mleczko do czyszczenia, uniwersalny środek czyszczący usuwający brud, jednocześnie zapewniajacy ochronę i połysk czyszczonych powierzchni, nie rysujący powierzchni, łatwy do spłukiwania  (0,75L - 1szt) </t>
    </r>
    <r>
      <rPr>
        <b/>
        <sz val="10"/>
        <color theme="1"/>
        <rFont val="Calibri"/>
        <family val="2"/>
        <charset val="238"/>
        <scheme val="minor"/>
      </rPr>
      <t>CIF</t>
    </r>
    <r>
      <rPr>
        <sz val="10"/>
        <color theme="1"/>
        <rFont val="Calibri"/>
        <family val="2"/>
        <charset val="238"/>
        <scheme val="minor"/>
      </rPr>
      <t xml:space="preserve"> lub równoważny</t>
    </r>
  </si>
  <si>
    <r>
      <t xml:space="preserve">Odświeżacz powietrza aerozol </t>
    </r>
    <r>
      <rPr>
        <b/>
        <sz val="10"/>
        <color theme="1"/>
        <rFont val="Calibri"/>
        <family val="2"/>
        <charset val="238"/>
        <scheme val="minor"/>
      </rPr>
      <t>POEZJA 300 ml</t>
    </r>
    <r>
      <rPr>
        <sz val="10"/>
        <color theme="1"/>
        <rFont val="Calibri"/>
        <family val="2"/>
        <charset val="238"/>
        <scheme val="minor"/>
      </rPr>
      <t xml:space="preserve"> lub równoważny</t>
    </r>
  </si>
  <si>
    <r>
      <rPr>
        <b/>
        <sz val="10"/>
        <color theme="1"/>
        <rFont val="Calibri"/>
        <family val="2"/>
        <charset val="238"/>
        <scheme val="minor"/>
      </rPr>
      <t>Zmywak do naczyń (do teflonu)</t>
    </r>
    <r>
      <rPr>
        <sz val="10"/>
        <color theme="1"/>
        <rFont val="Calibri"/>
        <family val="2"/>
        <charset val="238"/>
        <scheme val="minor"/>
      </rPr>
      <t xml:space="preserve">- przeznaczony do czyszczenia różnego rodzaju naczyń stolowych </t>
    </r>
  </si>
  <si>
    <r>
      <rPr>
        <b/>
        <sz val="10"/>
        <color theme="1"/>
        <rFont val="Calibri"/>
        <family val="2"/>
        <charset val="238"/>
        <scheme val="minor"/>
      </rPr>
      <t>Druciak spiralny nierdzewny.</t>
    </r>
    <r>
      <rPr>
        <sz val="10"/>
        <color theme="1"/>
        <rFont val="Calibri"/>
        <family val="2"/>
        <charset val="238"/>
        <scheme val="minor"/>
      </rPr>
      <t xml:space="preserve"> do mycia i usuwania uporczywego brudu, zabrudzeń, zatłuszczeń.</t>
    </r>
  </si>
  <si>
    <r>
      <t>Zmywak do naczyń- gąbka kuchenna  (5szt.=1op.)</t>
    </r>
    <r>
      <rPr>
        <b/>
        <sz val="10"/>
        <color theme="1"/>
        <rFont val="Calibri"/>
        <family val="2"/>
        <charset val="238"/>
        <scheme val="minor"/>
      </rPr>
      <t xml:space="preserve"> -Wymiary zmywaka 7 cm x 9,5 cm x 3 cm.</t>
    </r>
    <r>
      <rPr>
        <sz val="10"/>
        <color theme="1"/>
        <rFont val="Calibri"/>
        <family val="2"/>
        <charset val="238"/>
        <scheme val="minor"/>
      </rPr>
      <t xml:space="preserve"> Lub równoważny</t>
    </r>
  </si>
  <si>
    <r>
      <t>Zapas mop-a</t>
    </r>
    <r>
      <rPr>
        <b/>
        <sz val="10"/>
        <color theme="1"/>
        <rFont val="Calibri"/>
        <family val="2"/>
        <charset val="238"/>
        <scheme val="minor"/>
      </rPr>
      <t xml:space="preserve"> ze sznurka naturalnego (długi sznurek) XXL min 250g</t>
    </r>
    <r>
      <rPr>
        <sz val="10"/>
        <color theme="1"/>
        <rFont val="Calibri"/>
        <family val="2"/>
        <charset val="238"/>
        <scheme val="minor"/>
      </rPr>
      <t xml:space="preserve"> verticello mop lub równoważny</t>
    </r>
  </si>
  <si>
    <r>
      <t xml:space="preserve">Ścierka domowa </t>
    </r>
    <r>
      <rPr>
        <b/>
        <sz val="10"/>
        <color theme="1"/>
        <rFont val="Calibri"/>
        <family val="2"/>
        <charset val="238"/>
        <scheme val="minor"/>
      </rPr>
      <t>ANNA ZARADNA</t>
    </r>
    <r>
      <rPr>
        <sz val="10"/>
        <color theme="1"/>
        <rFont val="Calibri"/>
        <family val="2"/>
        <charset val="238"/>
        <scheme val="minor"/>
      </rPr>
      <t xml:space="preserve"> op= 5 szt lub równoważny, Długość 32 cm, szerokość 38, kolor: mix ,skład: 70% wiskoza, 20% polipropylen, 10% poliester
, gramatura: 80 g/m2</t>
    </r>
  </si>
  <si>
    <t>Sciągaczka do podłóg 45 cm z kijem min 120 cm.</t>
  </si>
  <si>
    <r>
      <t xml:space="preserve">Podłogi- koncentrat do codzinnego mycia podłóg twardych, zawiera woski - właściwości antypoślizgowe, antystatyczne i pielegnacyjne, mycie ręczne i maszynowe, zalecane stężenie 25-200 ml na 10 l zimnej wody (5L - 1szt)  </t>
    </r>
    <r>
      <rPr>
        <b/>
        <sz val="10"/>
        <color theme="1"/>
        <rFont val="Calibri"/>
        <family val="2"/>
        <charset val="238"/>
        <scheme val="minor"/>
      </rPr>
      <t>PREPARAT MEDICLEAN 110 ( zielona herbata, pomarańcza)</t>
    </r>
  </si>
  <si>
    <r>
      <t xml:space="preserve">Alkoholowy preparat do dezynfekcji i mycia powierzchni sprzętu medycznego. Do stosowania również na powierzchnie mające kontakt z żywnością. (1L - 1szt) </t>
    </r>
    <r>
      <rPr>
        <b/>
        <sz val="10"/>
        <color theme="1"/>
        <rFont val="Calibri"/>
        <family val="2"/>
        <charset val="238"/>
        <scheme val="minor"/>
      </rPr>
      <t>Medi Spray  Velox</t>
    </r>
    <r>
      <rPr>
        <sz val="10"/>
        <color theme="1"/>
        <rFont val="Calibri"/>
        <family val="2"/>
        <charset val="238"/>
        <scheme val="minor"/>
      </rPr>
      <t xml:space="preserve"> lub równoważny</t>
    </r>
  </si>
  <si>
    <r>
      <rPr>
        <b/>
        <sz val="10"/>
        <color theme="1"/>
        <rFont val="Calibri"/>
        <family val="2"/>
        <charset val="238"/>
        <scheme val="minor"/>
      </rPr>
      <t xml:space="preserve">Płyn do mycia naczyń KUBUŚ - Cytryna 5 l Garchem </t>
    </r>
    <r>
      <rPr>
        <sz val="10"/>
        <color theme="1"/>
        <rFont val="Calibri"/>
        <family val="2"/>
        <charset val="238"/>
        <scheme val="minor"/>
      </rPr>
      <t>płyn przeznaczony jest do mycia naczyń o neutralnym pH, koncentrat zagęszczony, przyjemny zapach , wygląd: lepka ciecz barwy żółtej lub równoważny</t>
    </r>
  </si>
  <si>
    <r>
      <rPr>
        <sz val="10"/>
        <color theme="1"/>
        <rFont val="Calibri"/>
        <family val="2"/>
        <charset val="238"/>
        <scheme val="minor"/>
      </rPr>
      <t xml:space="preserve">Koncentrat </t>
    </r>
    <r>
      <rPr>
        <b/>
        <sz val="10"/>
        <color theme="1"/>
        <rFont val="Calibri"/>
        <family val="2"/>
        <charset val="238"/>
        <scheme val="minor"/>
      </rPr>
      <t>Quatrodes ONE</t>
    </r>
    <r>
      <rPr>
        <sz val="10"/>
        <color theme="1"/>
        <rFont val="Calibri"/>
        <family val="2"/>
        <charset val="238"/>
        <scheme val="minor"/>
      </rPr>
      <t xml:space="preserve">  do dezynfekcji i mycia powierzchni sprzetu medycznego Stężenie od 0,5 % w 15 min Do stosowania również na powierzchnie mające kontakt z żywnością (kanister 5L - 1szt)  Koncentrat do jednoczesnego mycia i dezynfekcji sprzętu medycznego oraz dużych powierzchni zmywalnych jak unity, łóżka lekarskie, podłogi, blaty, ściany.Nie zawiera aldehydów i fenoli, dzięki czemu nie wywołuje reakcji alergicznych i nie odbarwia powierzchni. Nie wymaga spłukiwania. Posiada przyjemny, kwiatowy zapach.</t>
    </r>
  </si>
  <si>
    <r>
      <t xml:space="preserve">Żel do czyszczenia toalet, usuwajacy kamień. </t>
    </r>
    <r>
      <rPr>
        <b/>
        <sz val="10"/>
        <color theme="1"/>
        <rFont val="Calibri"/>
        <family val="2"/>
        <charset val="238"/>
        <scheme val="minor"/>
      </rPr>
      <t xml:space="preserve"> Yplon żel do WC PALEMKA (1L - 1szt) Livatory Cleaner  </t>
    </r>
    <r>
      <rPr>
        <sz val="10"/>
        <color theme="1"/>
        <rFont val="Calibri"/>
        <family val="2"/>
        <charset val="238"/>
        <scheme val="minor"/>
      </rPr>
      <t>lub równowazny</t>
    </r>
  </si>
  <si>
    <r>
      <rPr>
        <b/>
        <sz val="10"/>
        <color theme="1"/>
        <rFont val="Calibri"/>
        <family val="2"/>
        <charset val="238"/>
        <scheme val="minor"/>
      </rPr>
      <t>Worki na odpady medyczne 60 l kolor czerwony</t>
    </r>
    <r>
      <rPr>
        <sz val="10"/>
        <color theme="1"/>
        <rFont val="Calibri"/>
        <family val="2"/>
        <charset val="238"/>
        <scheme val="minor"/>
      </rPr>
      <t xml:space="preserve"> min. 20 szt w op. Bardzo mocne wykonane z folii LDPE, zamykane tradycyjnie, Posiadają atest higieniczny oraz deklarację zgodnośc</t>
    </r>
  </si>
  <si>
    <r>
      <rPr>
        <b/>
        <sz val="10"/>
        <color theme="1"/>
        <rFont val="Calibri"/>
        <family val="2"/>
        <charset val="238"/>
        <scheme val="minor"/>
      </rPr>
      <t xml:space="preserve">Velodes Soft lub równoważny : </t>
    </r>
    <r>
      <rPr>
        <sz val="10"/>
        <color theme="1"/>
        <rFont val="Calibri"/>
        <family val="2"/>
        <charset val="238"/>
        <scheme val="minor"/>
      </rPr>
      <t xml:space="preserve"> gotowy do użycia alkoholowy preparat, przeznaczony do higienicznej i chirurgicznej dezynfekcji rąk  (5 l - 1 szt.) Klasyfikacja produktu: zgodnie z Rozporządzeniem nr 1272/2008 (CLP)</t>
    </r>
  </si>
  <si>
    <r>
      <rPr>
        <b/>
        <sz val="10"/>
        <color theme="1"/>
        <rFont val="Calibri"/>
        <family val="2"/>
        <charset val="238"/>
        <scheme val="minor"/>
      </rPr>
      <t>Płyn do mycia szyb luster i innych powierzchni szklanych, powierzchni z tworzyw sztucznych z rozpylaczem</t>
    </r>
    <r>
      <rPr>
        <sz val="10"/>
        <color theme="1"/>
        <rFont val="Calibri"/>
        <family val="2"/>
        <charset val="238"/>
        <scheme val="minor"/>
      </rPr>
      <t xml:space="preserve">  – produkt do profesjonalnego stosowania.  Skutecznie usuwający zabrudzenia, tłuste osady, naloty sadzy z plastikowych ram okiennych, szybko wysychający,  nie pozostawiający smug i zacieków na szybach, nie wymagający spłukiwania i polerowania. Zawierający &lt;5% anionowych środków posiadający właściwości powierzchniowo czynne, alkohole,amoniak, gliceryna. Produkt w stężeniu od 2-10%. Produkt posiadający atest PZH zawierający technologię Anti-fog. Gęstość (0,5L - 1szt)  </t>
    </r>
    <r>
      <rPr>
        <b/>
        <sz val="10"/>
        <color theme="1"/>
        <rFont val="Calibri"/>
        <family val="2"/>
        <charset val="238"/>
        <scheme val="minor"/>
      </rPr>
      <t xml:space="preserve">Clin Anti - fog lub równoważny </t>
    </r>
  </si>
  <si>
    <r>
      <rPr>
        <b/>
        <sz val="10"/>
        <color theme="1"/>
        <rFont val="Calibri"/>
        <family val="2"/>
        <charset val="238"/>
        <scheme val="minor"/>
      </rPr>
      <t>Proszek do prania uniwersalny (5,5kg - 1szt) worek foliowy</t>
    </r>
    <r>
      <rPr>
        <sz val="10"/>
        <color theme="1"/>
        <rFont val="Calibri"/>
        <family val="2"/>
        <charset val="238"/>
        <scheme val="minor"/>
      </rPr>
      <t xml:space="preserve">  właściwości bakteriobujcze, prątkobujcze, grzybobujcze, wirusobójcze</t>
    </r>
    <r>
      <rPr>
        <b/>
        <sz val="10"/>
        <color theme="1"/>
        <rFont val="Calibri"/>
        <family val="2"/>
        <charset val="238"/>
        <scheme val="minor"/>
      </rPr>
      <t xml:space="preserve"> Purox  Clowin lub równoważny. </t>
    </r>
    <r>
      <rPr>
        <sz val="10"/>
        <color theme="1"/>
        <rFont val="Calibri"/>
        <family val="2"/>
        <charset val="238"/>
        <scheme val="minor"/>
      </rPr>
      <t>który sprawdzi się we wszystkich rodzajach prania w pralce i w praniu ręcznym. Usuwa zabrudzenia pozostawiając przyjemny zapach.</t>
    </r>
  </si>
  <si>
    <r>
      <rPr>
        <b/>
        <sz val="10"/>
        <color theme="1"/>
        <rFont val="Calibri"/>
        <family val="2"/>
        <charset val="238"/>
        <scheme val="minor"/>
      </rPr>
      <t>Proszek do prania uniwersalny (10kg - 1szt)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b/>
        <sz val="10"/>
        <color theme="1"/>
        <rFont val="Calibri"/>
        <family val="2"/>
        <charset val="238"/>
        <scheme val="minor"/>
      </rPr>
      <t xml:space="preserve"> PUROX  Clowin</t>
    </r>
    <r>
      <rPr>
        <sz val="10"/>
        <color theme="1"/>
        <rFont val="Calibri"/>
        <family val="2"/>
        <charset val="238"/>
        <scheme val="minor"/>
      </rPr>
      <t xml:space="preserve"> lub równoważny. Zgrzewany worek, skuteczny w niskiej temperaturze, z odplamiaczem, wybielaczem. Usuwa zabrudzenia pozostawiając przyjemny zapach. Wydajny i uniwersalny. Polecany do wszystkich rodzajów prania, zarówno w pralce, jak i do prania ręcznego.</t>
    </r>
  </si>
  <si>
    <r>
      <rPr>
        <b/>
        <sz val="10"/>
        <color theme="1"/>
        <rFont val="Calibri"/>
        <family val="2"/>
        <charset val="238"/>
        <scheme val="minor"/>
      </rPr>
      <t>Odplamiacz do tkanin  kolor w płynie (1L - 1szt</t>
    </r>
    <r>
      <rPr>
        <sz val="10"/>
        <color theme="1"/>
        <rFont val="Calibri"/>
        <family val="2"/>
        <charset val="238"/>
        <scheme val="minor"/>
      </rPr>
      <t xml:space="preserve">) </t>
    </r>
    <r>
      <rPr>
        <b/>
        <sz val="10"/>
        <color theme="1"/>
        <rFont val="Calibri"/>
        <family val="2"/>
        <charset val="238"/>
        <scheme val="minor"/>
      </rPr>
      <t xml:space="preserve">WIREK </t>
    </r>
    <r>
      <rPr>
        <sz val="10"/>
        <color theme="1"/>
        <rFont val="Calibri"/>
        <family val="2"/>
        <charset val="238"/>
        <scheme val="minor"/>
      </rPr>
      <t>lub równoważny. Nie zawiera chloru. Skutecznie usuwa plamy i zabrudzenia w niskiej temperaturze.</t>
    </r>
  </si>
  <si>
    <r>
      <rPr>
        <b/>
        <sz val="10"/>
        <color theme="1"/>
        <rFont val="Calibri"/>
        <family val="2"/>
        <charset val="238"/>
        <scheme val="minor"/>
      </rPr>
      <t xml:space="preserve">Ręczniki papierowe min. 2 warstwowy kolor biały, </t>
    </r>
    <r>
      <rPr>
        <sz val="10"/>
        <color theme="1"/>
        <rFont val="Calibri"/>
        <family val="2"/>
        <charset val="238"/>
        <scheme val="minor"/>
      </rPr>
      <t xml:space="preserve">100% celulozy, rolka miesci w sobie 450 wytrzymałych i chłonnych listków ręcznika, szerokość wstęgi 21,5 cm, szerokość rolki min 19 cm , wysokość 18,bez zapachu,bez nadruku,  </t>
    </r>
    <r>
      <rPr>
        <b/>
        <sz val="10"/>
        <color theme="1"/>
        <rFont val="Calibri"/>
        <family val="2"/>
        <charset val="238"/>
        <scheme val="minor"/>
      </rPr>
      <t>Ręcznik  Celmetto  lub równoważny</t>
    </r>
  </si>
  <si>
    <r>
      <rPr>
        <b/>
        <sz val="10"/>
        <color theme="1"/>
        <rFont val="Calibri"/>
        <family val="2"/>
        <charset val="238"/>
        <scheme val="minor"/>
      </rPr>
      <t>Gąbka kąpielowa (zwykła</t>
    </r>
    <r>
      <rPr>
        <sz val="10"/>
        <color theme="1"/>
        <rFont val="Calibri"/>
        <family val="2"/>
        <charset val="238"/>
        <scheme val="minor"/>
      </rPr>
      <t>), posiadajaca atest PZH - tylko ciemne kolory</t>
    </r>
    <r>
      <rPr>
        <b/>
        <sz val="10"/>
        <color theme="1"/>
        <rFont val="Calibri"/>
        <family val="2"/>
        <charset val="238"/>
        <scheme val="minor"/>
      </rPr>
      <t xml:space="preserve">                 </t>
    </r>
  </si>
  <si>
    <r>
      <rPr>
        <b/>
        <sz val="10"/>
        <color theme="1"/>
        <rFont val="Calibri"/>
        <family val="2"/>
        <charset val="238"/>
        <scheme val="minor"/>
      </rPr>
      <t xml:space="preserve">Worki na śmieci  35 l </t>
    </r>
    <r>
      <rPr>
        <sz val="10"/>
        <color theme="1"/>
        <rFont val="Calibri"/>
        <family val="2"/>
        <charset val="238"/>
        <scheme val="minor"/>
      </rPr>
      <t xml:space="preserve">(1op. -50szt w rolce) z foli HDPE </t>
    </r>
    <r>
      <rPr>
        <b/>
        <sz val="10"/>
        <color theme="1"/>
        <rFont val="Calibri"/>
        <family val="2"/>
        <charset val="238"/>
        <scheme val="minor"/>
      </rPr>
      <t>bardzo  mocne czarne lub niebieskie</t>
    </r>
    <r>
      <rPr>
        <sz val="10"/>
        <color theme="1"/>
        <rFont val="Calibri"/>
        <family val="2"/>
        <charset val="238"/>
        <scheme val="minor"/>
      </rPr>
      <t xml:space="preserve">. Worki konfekcjonowane są w formie rolek oraz perforowane w celu łatwego odrywania.  </t>
    </r>
  </si>
  <si>
    <r>
      <rPr>
        <b/>
        <sz val="10"/>
        <color theme="1"/>
        <rFont val="Calibri"/>
        <family val="2"/>
        <charset val="238"/>
        <scheme val="minor"/>
      </rPr>
      <t>Worki na śmieci  60 l</t>
    </r>
    <r>
      <rPr>
        <sz val="10"/>
        <color theme="1"/>
        <rFont val="Calibri"/>
        <family val="2"/>
        <charset val="238"/>
        <scheme val="minor"/>
      </rPr>
      <t xml:space="preserve"> (1op. -50szt w rolce) z foli HDPE </t>
    </r>
    <r>
      <rPr>
        <b/>
        <sz val="10"/>
        <color theme="1"/>
        <rFont val="Calibri"/>
        <family val="2"/>
        <charset val="238"/>
        <scheme val="minor"/>
      </rPr>
      <t>bardzo mocne czarne lub niebieskie</t>
    </r>
    <r>
      <rPr>
        <sz val="10"/>
        <color theme="1"/>
        <rFont val="Calibri"/>
        <family val="2"/>
        <charset val="238"/>
        <scheme val="minor"/>
      </rPr>
      <t xml:space="preserve">. Worki konfekcjonowane są w formie rolek oraz perforowane w celu łatwego odrywania. </t>
    </r>
  </si>
  <si>
    <r>
      <rPr>
        <b/>
        <sz val="10"/>
        <color theme="1"/>
        <rFont val="Calibri"/>
        <family val="2"/>
        <charset val="238"/>
        <scheme val="minor"/>
      </rPr>
      <t>Worki na śmieci  120 l</t>
    </r>
    <r>
      <rPr>
        <sz val="10"/>
        <color theme="1"/>
        <rFont val="Calibri"/>
        <family val="2"/>
        <charset val="238"/>
        <scheme val="minor"/>
      </rPr>
      <t xml:space="preserve"> (1op. -25 szt w rolce) z grubej foli LDPE </t>
    </r>
    <r>
      <rPr>
        <b/>
        <sz val="10"/>
        <color theme="1"/>
        <rFont val="Calibri"/>
        <family val="2"/>
        <charset val="238"/>
        <scheme val="minor"/>
      </rPr>
      <t>bardzo mocne czrane lub niebieskie</t>
    </r>
  </si>
  <si>
    <r>
      <rPr>
        <b/>
        <sz val="10"/>
        <color theme="1"/>
        <rFont val="Calibri"/>
        <family val="2"/>
        <charset val="238"/>
        <scheme val="minor"/>
      </rPr>
      <t>Worki na śmieci  160 l</t>
    </r>
    <r>
      <rPr>
        <sz val="10"/>
        <color theme="1"/>
        <rFont val="Calibri"/>
        <family val="2"/>
        <charset val="238"/>
        <scheme val="minor"/>
      </rPr>
      <t xml:space="preserve"> (1op. -10 szt w rolce) z grubej foli LDPE </t>
    </r>
    <r>
      <rPr>
        <b/>
        <sz val="10"/>
        <color theme="1"/>
        <rFont val="Calibri"/>
        <family val="2"/>
        <charset val="238"/>
        <scheme val="minor"/>
      </rPr>
      <t>bardzo mocne czarne lub niebieskie</t>
    </r>
  </si>
  <si>
    <t>Zestaw zmiotka + szufelka York compact spring  lub równoważny</t>
  </si>
  <si>
    <r>
      <t>Szczotka do WC + pojemnik -</t>
    </r>
    <r>
      <rPr>
        <b/>
        <sz val="10"/>
        <color theme="1"/>
        <rFont val="Calibri"/>
        <family val="2"/>
        <charset val="238"/>
        <scheme val="minor"/>
      </rPr>
      <t>Anna Zaradna sześciokątna</t>
    </r>
    <r>
      <rPr>
        <sz val="10"/>
        <color theme="1"/>
        <rFont val="Calibri"/>
        <family val="2"/>
        <charset val="238"/>
        <scheme val="minor"/>
      </rPr>
      <t xml:space="preserve"> lub równoważny</t>
    </r>
  </si>
  <si>
    <r>
      <t xml:space="preserve">Szczotka do szorowania typu żelazko wykonana z tworzywa sztucznego z twardym włosiem  - duża </t>
    </r>
    <r>
      <rPr>
        <b/>
        <sz val="10"/>
        <color theme="1"/>
        <rFont val="Calibri"/>
        <family val="2"/>
        <charset val="238"/>
        <scheme val="minor"/>
      </rPr>
      <t>YORK</t>
    </r>
    <r>
      <rPr>
        <sz val="10"/>
        <color theme="1"/>
        <rFont val="Calibri"/>
        <family val="2"/>
        <charset val="238"/>
        <scheme val="minor"/>
      </rPr>
      <t xml:space="preserve"> lub równoważny</t>
    </r>
  </si>
  <si>
    <r>
      <t xml:space="preserve">Rękawice gospodarcze gumowe flokowane  wysokość min. 26,5 cm </t>
    </r>
    <r>
      <rPr>
        <b/>
        <sz val="10"/>
        <color theme="1"/>
        <rFont val="Calibri"/>
        <family val="2"/>
        <charset val="238"/>
        <scheme val="minor"/>
      </rPr>
      <t>Anna Zaradna  - dwukolorowe</t>
    </r>
    <r>
      <rPr>
        <sz val="10"/>
        <color theme="1"/>
        <rFont val="Calibri"/>
        <family val="2"/>
        <charset val="238"/>
        <scheme val="minor"/>
      </rPr>
      <t xml:space="preserve"> rozmiar M lub równoważne</t>
    </r>
  </si>
  <si>
    <r>
      <rPr>
        <b/>
        <sz val="10"/>
        <color theme="1"/>
        <rFont val="Calibri"/>
        <family val="2"/>
        <charset val="238"/>
        <scheme val="minor"/>
      </rPr>
      <t>Pielucha tetrowa skladana  biała 80x80</t>
    </r>
    <r>
      <rPr>
        <sz val="10"/>
        <color theme="1"/>
        <rFont val="Calibri"/>
        <family val="2"/>
        <charset val="238"/>
        <scheme val="minor"/>
      </rPr>
      <t xml:space="preserve"> wykonana z wysokiej jskości tetry, 100 % bawełny, można prać w wysokich temperaturach</t>
    </r>
  </si>
  <si>
    <t>Znak postępowania: KS 271-2/1/24</t>
  </si>
  <si>
    <r>
      <rPr>
        <b/>
        <sz val="10"/>
        <color theme="1"/>
        <rFont val="Calibri"/>
        <family val="2"/>
        <charset val="238"/>
        <scheme val="minor"/>
      </rPr>
      <t xml:space="preserve">Velodes Soft lub równoważny z pompką </t>
    </r>
    <r>
      <rPr>
        <sz val="10"/>
        <color theme="1"/>
        <rFont val="Calibri"/>
        <family val="2"/>
        <charset val="238"/>
        <scheme val="minor"/>
      </rPr>
      <t>Płyn do higienicznej i chirurgicznej dezynfekcji rąk. Potwierdzone badaniami spektrum bakteriobójcze, bójcze wobec prątków grużlicy, drożdżakobójcze wirusobójcze - opakowanie 500 ml- 1 szt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</si>
</sst>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7">
    <font>
      <sz val="11"/>
      <color theme="1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u/>
      <sz val="11"/>
      <color theme="1"/>
      <name val="Tahoma"/>
      <family val="2"/>
      <charset val="238"/>
    </font>
    <font>
      <b/>
      <u/>
      <sz val="2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14" fillId="0" borderId="0"/>
    <xf numFmtId="44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6" fillId="0" borderId="0"/>
    <xf numFmtId="44" fontId="12" fillId="0" borderId="0" applyFont="0" applyFill="0" applyBorder="0" applyAlignment="0" applyProtection="0"/>
    <xf numFmtId="0" fontId="12" fillId="0" borderId="0"/>
    <xf numFmtId="44" fontId="15" fillId="0" borderId="0" applyFont="0" applyFill="0" applyBorder="0" applyAlignment="0" applyProtection="0"/>
    <xf numFmtId="0" fontId="14" fillId="0" borderId="0"/>
  </cellStyleXfs>
  <cellXfs count="80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/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44" fontId="2" fillId="0" borderId="0" xfId="0" applyNumberFormat="1" applyFont="1"/>
    <xf numFmtId="44" fontId="3" fillId="2" borderId="1" xfId="0" applyNumberFormat="1" applyFont="1" applyFill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8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44" fontId="3" fillId="2" borderId="0" xfId="0" applyNumberFormat="1" applyFont="1" applyFill="1" applyAlignment="1">
      <alignment horizontal="center" vertical="center" wrapText="1"/>
    </xf>
    <xf numFmtId="0" fontId="0" fillId="2" borderId="0" xfId="0" applyFill="1"/>
    <xf numFmtId="0" fontId="2" fillId="0" borderId="0" xfId="0" applyFont="1" applyAlignment="1">
      <alignment wrapText="1"/>
    </xf>
    <xf numFmtId="0" fontId="3" fillId="3" borderId="0" xfId="0" applyFont="1" applyFill="1" applyAlignment="1">
      <alignment horizontal="center" vertical="center" wrapText="1"/>
    </xf>
    <xf numFmtId="44" fontId="3" fillId="3" borderId="0" xfId="0" applyNumberFormat="1" applyFont="1" applyFill="1" applyAlignment="1">
      <alignment horizontal="center" vertical="center" wrapText="1"/>
    </xf>
    <xf numFmtId="0" fontId="0" fillId="3" borderId="0" xfId="0" applyFill="1"/>
    <xf numFmtId="0" fontId="10" fillId="3" borderId="0" xfId="0" applyFont="1" applyFill="1"/>
    <xf numFmtId="0" fontId="3" fillId="3" borderId="0" xfId="0" applyFont="1" applyFill="1" applyAlignment="1">
      <alignment horizontal="center" vertical="top"/>
    </xf>
    <xf numFmtId="0" fontId="3" fillId="2" borderId="5" xfId="0" applyFont="1" applyFill="1" applyBorder="1" applyAlignment="1">
      <alignment horizontal="center" vertical="center" wrapText="1"/>
    </xf>
    <xf numFmtId="44" fontId="3" fillId="2" borderId="5" xfId="0" applyNumberFormat="1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44" fontId="11" fillId="3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4" fontId="3" fillId="0" borderId="0" xfId="0" applyNumberFormat="1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44" fontId="0" fillId="2" borderId="1" xfId="0" applyNumberFormat="1" applyFill="1" applyBorder="1"/>
    <xf numFmtId="10" fontId="0" fillId="0" borderId="1" xfId="0" applyNumberForma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44" fontId="0" fillId="2" borderId="5" xfId="0" applyNumberFormat="1" applyFill="1" applyBorder="1" applyAlignment="1">
      <alignment horizontal="center" vertical="center"/>
    </xf>
    <xf numFmtId="44" fontId="10" fillId="3" borderId="0" xfId="0" applyNumberFormat="1" applyFont="1" applyFill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4" fontId="2" fillId="0" borderId="5" xfId="0" applyNumberFormat="1" applyFont="1" applyBorder="1" applyAlignment="1">
      <alignment horizontal="center" vertical="center"/>
    </xf>
    <xf numFmtId="10" fontId="0" fillId="0" borderId="5" xfId="0" applyNumberFormat="1" applyBorder="1" applyAlignment="1">
      <alignment horizontal="center" vertical="center"/>
    </xf>
    <xf numFmtId="44" fontId="0" fillId="0" borderId="5" xfId="0" applyNumberForma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9" fillId="0" borderId="4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3" fillId="2" borderId="5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/>
    </xf>
  </cellXfs>
  <cellStyles count="11">
    <cellStyle name="Normalny" xfId="0" builtinId="0"/>
    <cellStyle name="Normalny 2" xfId="8" xr:uid="{5F586007-5486-40B5-BFAD-402E1C428600}"/>
    <cellStyle name="Normalny 3" xfId="10" xr:uid="{82EFB788-4023-4FE4-A78D-6A4D2FBC2C42}"/>
    <cellStyle name="Normalny 4" xfId="6" xr:uid="{25D81BD3-9B7A-4EEE-ACBE-B422B993E147}"/>
    <cellStyle name="Normalny 5" xfId="1" xr:uid="{4C0E4A3E-5EE9-417A-B654-7B14E03362C4}"/>
    <cellStyle name="Procentowy 2" xfId="3" xr:uid="{7CE0A4BC-61FF-45DA-BD5A-6FF70BE1D2A0}"/>
    <cellStyle name="Procentowy 3" xfId="5" xr:uid="{09B468B3-2BC9-4482-911A-A15F64C2082A}"/>
    <cellStyle name="Procentowy 4" xfId="4" xr:uid="{2320E5A7-2E34-4C95-A7ED-EC0F1A489240}"/>
    <cellStyle name="Walutowy 2" xfId="9" xr:uid="{6A1F6753-4517-49A2-B507-8B40ED4D87A0}"/>
    <cellStyle name="Walutowy 3" xfId="7" xr:uid="{50B96C3E-31D9-4E9C-A742-854FEF286F64}"/>
    <cellStyle name="Walutowy 4" xfId="2" xr:uid="{36C99EC2-C1DF-40FC-918C-525067BE7D8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8"/>
  <sheetViews>
    <sheetView tabSelected="1" workbookViewId="0">
      <selection activeCell="A4" sqref="A4:F4"/>
    </sheetView>
  </sheetViews>
  <sheetFormatPr defaultRowHeight="15"/>
  <cols>
    <col min="1" max="1" width="4.5703125" style="9" customWidth="1"/>
    <col min="2" max="2" width="62.5703125" style="6" customWidth="1"/>
    <col min="3" max="3" width="25.140625" style="6" customWidth="1"/>
    <col min="4" max="4" width="7.28515625" style="7" customWidth="1"/>
    <col min="5" max="5" width="13.28515625" style="7" customWidth="1"/>
    <col min="6" max="6" width="11.140625" style="12" customWidth="1"/>
    <col min="7" max="7" width="8.5703125" customWidth="1"/>
    <col min="8" max="8" width="11.28515625" customWidth="1"/>
    <col min="9" max="9" width="0.140625" hidden="1" customWidth="1"/>
    <col min="10" max="10" width="12.140625" customWidth="1"/>
    <col min="11" max="11" width="14.5703125" customWidth="1"/>
  </cols>
  <sheetData>
    <row r="1" spans="1:11" ht="26.25" customHeight="1">
      <c r="A1" s="70" t="s">
        <v>98</v>
      </c>
      <c r="B1" s="70"/>
      <c r="C1" s="70"/>
      <c r="D1" s="70"/>
      <c r="E1" s="70"/>
      <c r="F1" s="70"/>
    </row>
    <row r="2" spans="1:11" ht="23.25" customHeight="1">
      <c r="A2" s="71" t="s">
        <v>42</v>
      </c>
      <c r="B2" s="71"/>
      <c r="C2" s="71"/>
      <c r="D2" s="71"/>
      <c r="E2" s="71"/>
      <c r="F2" s="71"/>
    </row>
    <row r="3" spans="1:11" ht="27" customHeight="1">
      <c r="A3" s="72" t="s">
        <v>50</v>
      </c>
      <c r="B3" s="72"/>
      <c r="C3" s="72"/>
      <c r="D3" s="72"/>
      <c r="E3" s="72"/>
      <c r="F3" s="72"/>
    </row>
    <row r="4" spans="1:11" ht="27" customHeight="1">
      <c r="A4" s="75" t="s">
        <v>63</v>
      </c>
      <c r="B4" s="75"/>
      <c r="C4" s="75"/>
      <c r="D4" s="75"/>
      <c r="E4" s="75"/>
      <c r="F4" s="75"/>
    </row>
    <row r="5" spans="1:11" ht="18.75" customHeight="1">
      <c r="A5" s="76" t="s">
        <v>36</v>
      </c>
      <c r="B5" s="76"/>
      <c r="C5" s="65"/>
      <c r="D5" s="17"/>
      <c r="E5" s="17"/>
      <c r="F5" s="17"/>
    </row>
    <row r="6" spans="1:11" ht="27" customHeight="1">
      <c r="A6" s="68" t="s">
        <v>9</v>
      </c>
      <c r="B6" s="68"/>
      <c r="C6" s="68"/>
      <c r="D6" s="68"/>
      <c r="E6" s="68"/>
      <c r="F6" s="68"/>
    </row>
    <row r="7" spans="1:11" ht="56.25" customHeight="1">
      <c r="A7" s="1" t="s">
        <v>2</v>
      </c>
      <c r="B7" s="2" t="s">
        <v>3</v>
      </c>
      <c r="C7" s="2" t="s">
        <v>66</v>
      </c>
      <c r="D7" s="2" t="s">
        <v>4</v>
      </c>
      <c r="E7" s="2" t="s">
        <v>67</v>
      </c>
      <c r="F7" s="13" t="s">
        <v>43</v>
      </c>
      <c r="G7" s="29" t="s">
        <v>44</v>
      </c>
      <c r="H7" s="29" t="s">
        <v>45</v>
      </c>
      <c r="I7" s="25" t="s">
        <v>41</v>
      </c>
      <c r="J7" s="29" t="s">
        <v>46</v>
      </c>
      <c r="K7" s="29" t="s">
        <v>47</v>
      </c>
    </row>
    <row r="8" spans="1:11" ht="34.5" customHeight="1">
      <c r="A8" s="1"/>
      <c r="B8" s="2"/>
      <c r="C8" s="2"/>
      <c r="D8" s="2"/>
      <c r="E8" s="2"/>
      <c r="F8" s="13"/>
      <c r="G8" s="29" t="s">
        <v>48</v>
      </c>
      <c r="H8" s="48" t="s">
        <v>56</v>
      </c>
      <c r="I8" s="25"/>
      <c r="J8" s="48" t="s">
        <v>57</v>
      </c>
      <c r="K8" s="48" t="s">
        <v>58</v>
      </c>
    </row>
    <row r="9" spans="1:11" ht="13.5" customHeight="1">
      <c r="A9" s="1">
        <v>1</v>
      </c>
      <c r="B9" s="2">
        <v>2</v>
      </c>
      <c r="C9" s="2"/>
      <c r="D9" s="2">
        <v>3</v>
      </c>
      <c r="E9" s="2">
        <v>4</v>
      </c>
      <c r="F9" s="2">
        <v>5</v>
      </c>
      <c r="G9" s="29">
        <v>6</v>
      </c>
      <c r="H9" s="29">
        <v>7</v>
      </c>
      <c r="I9" s="25"/>
      <c r="J9" s="29">
        <v>8</v>
      </c>
      <c r="K9" s="29">
        <v>9</v>
      </c>
    </row>
    <row r="10" spans="1:11" ht="27" customHeight="1">
      <c r="A10" s="18">
        <v>1</v>
      </c>
      <c r="B10" s="4" t="s">
        <v>80</v>
      </c>
      <c r="C10" s="4"/>
      <c r="D10" s="5" t="s">
        <v>16</v>
      </c>
      <c r="E10" s="19">
        <v>144</v>
      </c>
      <c r="F10" s="14"/>
      <c r="G10" s="47"/>
      <c r="H10" s="49">
        <f>F10*G10+F10</f>
        <v>0</v>
      </c>
      <c r="I10" s="50"/>
      <c r="J10" s="49">
        <f>E10*F10</f>
        <v>0</v>
      </c>
      <c r="K10" s="49">
        <f>ROUND((J10*G10)+J10,2)</f>
        <v>0</v>
      </c>
    </row>
    <row r="11" spans="1:11" ht="43.5" customHeight="1">
      <c r="A11" s="18">
        <v>2</v>
      </c>
      <c r="B11" s="4" t="s">
        <v>20</v>
      </c>
      <c r="C11" s="4"/>
      <c r="D11" s="5" t="s">
        <v>16</v>
      </c>
      <c r="E11" s="19">
        <v>288</v>
      </c>
      <c r="F11" s="14"/>
      <c r="G11" s="47"/>
      <c r="H11" s="49">
        <f t="shared" ref="H11:H22" si="0">F11*G11+F11</f>
        <v>0</v>
      </c>
      <c r="I11" s="50"/>
      <c r="J11" s="49">
        <f t="shared" ref="J11:J22" si="1">E11*F11</f>
        <v>0</v>
      </c>
      <c r="K11" s="49">
        <f t="shared" ref="K11:K22" si="2">ROUND((J11*G11)+J11,2)</f>
        <v>0</v>
      </c>
    </row>
    <row r="12" spans="1:11" ht="126" customHeight="1">
      <c r="A12" s="18">
        <v>3</v>
      </c>
      <c r="B12" s="4" t="s">
        <v>83</v>
      </c>
      <c r="C12" s="4"/>
      <c r="D12" s="5" t="s">
        <v>16</v>
      </c>
      <c r="E12" s="19">
        <v>144</v>
      </c>
      <c r="F12" s="14"/>
      <c r="G12" s="47"/>
      <c r="H12" s="49">
        <f t="shared" si="0"/>
        <v>0</v>
      </c>
      <c r="I12" s="50"/>
      <c r="J12" s="49">
        <f t="shared" si="1"/>
        <v>0</v>
      </c>
      <c r="K12" s="49">
        <f t="shared" si="2"/>
        <v>0</v>
      </c>
    </row>
    <row r="13" spans="1:11" ht="48.75" customHeight="1">
      <c r="A13" s="18">
        <v>4</v>
      </c>
      <c r="B13" s="4" t="s">
        <v>64</v>
      </c>
      <c r="C13" s="4"/>
      <c r="D13" s="5" t="s">
        <v>16</v>
      </c>
      <c r="E13" s="19">
        <v>35</v>
      </c>
      <c r="F13" s="14"/>
      <c r="G13" s="47"/>
      <c r="H13" s="49">
        <f t="shared" si="0"/>
        <v>0</v>
      </c>
      <c r="I13" s="50"/>
      <c r="J13" s="49">
        <f t="shared" si="1"/>
        <v>0</v>
      </c>
      <c r="K13" s="49">
        <f t="shared" si="2"/>
        <v>0</v>
      </c>
    </row>
    <row r="14" spans="1:11" ht="57" customHeight="1">
      <c r="A14" s="18">
        <v>5</v>
      </c>
      <c r="B14" s="4" t="s">
        <v>65</v>
      </c>
      <c r="C14" s="4"/>
      <c r="D14" s="5" t="s">
        <v>16</v>
      </c>
      <c r="E14" s="19">
        <v>28</v>
      </c>
      <c r="F14" s="14"/>
      <c r="G14" s="47"/>
      <c r="H14" s="49">
        <f t="shared" si="0"/>
        <v>0</v>
      </c>
      <c r="I14" s="50"/>
      <c r="J14" s="49">
        <f t="shared" si="1"/>
        <v>0</v>
      </c>
      <c r="K14" s="49">
        <f t="shared" si="2"/>
        <v>0</v>
      </c>
    </row>
    <row r="15" spans="1:11" ht="60" customHeight="1">
      <c r="A15" s="18">
        <v>6</v>
      </c>
      <c r="B15" s="4" t="s">
        <v>84</v>
      </c>
      <c r="C15" s="4"/>
      <c r="D15" s="5" t="s">
        <v>16</v>
      </c>
      <c r="E15" s="19">
        <v>12</v>
      </c>
      <c r="F15" s="14"/>
      <c r="G15" s="47"/>
      <c r="H15" s="49">
        <f t="shared" si="0"/>
        <v>0</v>
      </c>
      <c r="I15" s="50"/>
      <c r="J15" s="49">
        <f t="shared" si="1"/>
        <v>0</v>
      </c>
      <c r="K15" s="49">
        <f t="shared" si="2"/>
        <v>0</v>
      </c>
    </row>
    <row r="16" spans="1:11" ht="74.25" customHeight="1">
      <c r="A16" s="18">
        <v>7</v>
      </c>
      <c r="B16" s="4" t="s">
        <v>85</v>
      </c>
      <c r="C16" s="4"/>
      <c r="D16" s="5" t="s">
        <v>16</v>
      </c>
      <c r="E16" s="19">
        <v>80</v>
      </c>
      <c r="F16" s="14"/>
      <c r="G16" s="47"/>
      <c r="H16" s="49">
        <f t="shared" si="0"/>
        <v>0</v>
      </c>
      <c r="I16" s="50"/>
      <c r="J16" s="49">
        <f t="shared" si="1"/>
        <v>0</v>
      </c>
      <c r="K16" s="49">
        <f t="shared" si="2"/>
        <v>0</v>
      </c>
    </row>
    <row r="17" spans="1:11" ht="45" customHeight="1">
      <c r="A17" s="18">
        <v>8</v>
      </c>
      <c r="B17" s="4" t="s">
        <v>21</v>
      </c>
      <c r="C17" s="4"/>
      <c r="D17" s="5" t="s">
        <v>16</v>
      </c>
      <c r="E17" s="19">
        <v>5</v>
      </c>
      <c r="F17" s="14"/>
      <c r="G17" s="47"/>
      <c r="H17" s="49">
        <f t="shared" si="0"/>
        <v>0</v>
      </c>
      <c r="I17" s="50"/>
      <c r="J17" s="49">
        <f t="shared" si="1"/>
        <v>0</v>
      </c>
      <c r="K17" s="49">
        <f t="shared" si="2"/>
        <v>0</v>
      </c>
    </row>
    <row r="18" spans="1:11" ht="27" customHeight="1">
      <c r="A18" s="18">
        <v>9</v>
      </c>
      <c r="B18" s="4" t="s">
        <v>86</v>
      </c>
      <c r="C18" s="4"/>
      <c r="D18" s="5" t="s">
        <v>16</v>
      </c>
      <c r="E18" s="19">
        <v>60</v>
      </c>
      <c r="F18" s="14"/>
      <c r="G18" s="47"/>
      <c r="H18" s="49">
        <f t="shared" si="0"/>
        <v>0</v>
      </c>
      <c r="I18" s="50"/>
      <c r="J18" s="49">
        <f t="shared" si="1"/>
        <v>0</v>
      </c>
      <c r="K18" s="49">
        <f t="shared" si="2"/>
        <v>0</v>
      </c>
    </row>
    <row r="19" spans="1:11" ht="27" customHeight="1">
      <c r="A19" s="18">
        <v>10</v>
      </c>
      <c r="B19" s="4" t="s">
        <v>22</v>
      </c>
      <c r="C19" s="4"/>
      <c r="D19" s="5" t="s">
        <v>16</v>
      </c>
      <c r="E19" s="19">
        <v>35</v>
      </c>
      <c r="F19" s="14"/>
      <c r="G19" s="47"/>
      <c r="H19" s="49">
        <f t="shared" si="0"/>
        <v>0</v>
      </c>
      <c r="I19" s="50"/>
      <c r="J19" s="49">
        <f t="shared" si="1"/>
        <v>0</v>
      </c>
      <c r="K19" s="49">
        <f t="shared" si="2"/>
        <v>0</v>
      </c>
    </row>
    <row r="20" spans="1:11" ht="46.5" customHeight="1">
      <c r="A20" s="18">
        <v>11</v>
      </c>
      <c r="B20" s="4" t="s">
        <v>68</v>
      </c>
      <c r="C20" s="4"/>
      <c r="D20" s="5" t="s">
        <v>16</v>
      </c>
      <c r="E20" s="19">
        <v>140</v>
      </c>
      <c r="F20" s="14"/>
      <c r="G20" s="47"/>
      <c r="H20" s="49">
        <f t="shared" si="0"/>
        <v>0</v>
      </c>
      <c r="I20" s="50"/>
      <c r="J20" s="49">
        <f t="shared" si="1"/>
        <v>0</v>
      </c>
      <c r="K20" s="49">
        <f t="shared" si="2"/>
        <v>0</v>
      </c>
    </row>
    <row r="21" spans="1:11" ht="27" customHeight="1">
      <c r="A21" s="18">
        <v>12</v>
      </c>
      <c r="B21" s="4" t="s">
        <v>69</v>
      </c>
      <c r="C21" s="4"/>
      <c r="D21" s="5" t="s">
        <v>16</v>
      </c>
      <c r="E21" s="19">
        <v>30</v>
      </c>
      <c r="F21" s="14"/>
      <c r="G21" s="47"/>
      <c r="H21" s="49">
        <f t="shared" si="0"/>
        <v>0</v>
      </c>
      <c r="I21" s="50"/>
      <c r="J21" s="49">
        <f t="shared" si="1"/>
        <v>0</v>
      </c>
      <c r="K21" s="49">
        <f t="shared" si="2"/>
        <v>0</v>
      </c>
    </row>
    <row r="22" spans="1:11" ht="27" customHeight="1">
      <c r="A22" s="18">
        <v>13</v>
      </c>
      <c r="B22" s="4" t="s">
        <v>62</v>
      </c>
      <c r="C22" s="4"/>
      <c r="D22" s="5" t="s">
        <v>16</v>
      </c>
      <c r="E22" s="19">
        <v>35</v>
      </c>
      <c r="F22" s="14"/>
      <c r="G22" s="47"/>
      <c r="H22" s="49">
        <f t="shared" si="0"/>
        <v>0</v>
      </c>
      <c r="I22" s="50"/>
      <c r="J22" s="49">
        <f t="shared" si="1"/>
        <v>0</v>
      </c>
      <c r="K22" s="49">
        <f t="shared" si="2"/>
        <v>0</v>
      </c>
    </row>
    <row r="23" spans="1:11" ht="27" customHeight="1">
      <c r="A23" s="73" t="s">
        <v>55</v>
      </c>
      <c r="B23" s="74"/>
      <c r="C23" s="74"/>
      <c r="D23" s="74"/>
      <c r="E23" s="16"/>
      <c r="F23" s="13"/>
      <c r="G23" s="26"/>
      <c r="H23" s="26"/>
      <c r="I23" s="26"/>
      <c r="J23" s="46">
        <f>SUM(J10:J22)</f>
        <v>0</v>
      </c>
      <c r="K23" s="46">
        <f>SUM(K10:K22)</f>
        <v>0</v>
      </c>
    </row>
    <row r="24" spans="1:11" ht="27" customHeight="1">
      <c r="A24" s="30"/>
      <c r="B24" s="30"/>
      <c r="C24" s="30"/>
      <c r="D24" s="30"/>
      <c r="E24" s="30"/>
      <c r="F24" s="31"/>
      <c r="G24" s="32"/>
      <c r="H24" s="32"/>
      <c r="I24" s="32"/>
      <c r="J24" s="32"/>
      <c r="K24" s="32"/>
    </row>
    <row r="25" spans="1:11" s="36" customFormat="1" ht="15.75" customHeight="1">
      <c r="A25" s="34"/>
      <c r="B25" s="34"/>
      <c r="C25" s="34"/>
      <c r="D25" s="34"/>
      <c r="E25" s="34"/>
      <c r="F25" s="35"/>
    </row>
    <row r="26" spans="1:11" s="36" customFormat="1" ht="49.5" customHeight="1">
      <c r="A26" s="34"/>
      <c r="B26" s="34"/>
      <c r="C26" s="34"/>
      <c r="D26" s="34"/>
      <c r="E26" s="38" t="s">
        <v>54</v>
      </c>
      <c r="F26" s="35"/>
    </row>
    <row r="27" spans="1:11" ht="24.75" customHeight="1">
      <c r="A27" s="56" t="s">
        <v>35</v>
      </c>
      <c r="B27" s="56"/>
      <c r="C27" s="56"/>
      <c r="D27" s="57"/>
      <c r="E27" s="57"/>
      <c r="F27" s="57"/>
      <c r="H27" s="28"/>
    </row>
    <row r="28" spans="1:11" ht="30" customHeight="1">
      <c r="A28" s="68" t="s">
        <v>51</v>
      </c>
      <c r="B28" s="68"/>
      <c r="C28" s="64"/>
      <c r="D28" s="45"/>
      <c r="E28" s="45"/>
      <c r="F28" s="45"/>
    </row>
    <row r="29" spans="1:11" ht="54" customHeight="1">
      <c r="A29" s="1" t="s">
        <v>2</v>
      </c>
      <c r="B29" s="2" t="s">
        <v>3</v>
      </c>
      <c r="C29" s="2" t="s">
        <v>66</v>
      </c>
      <c r="D29" s="2" t="s">
        <v>4</v>
      </c>
      <c r="E29" s="2" t="s">
        <v>19</v>
      </c>
      <c r="F29" s="13" t="s">
        <v>43</v>
      </c>
      <c r="G29" s="2" t="s">
        <v>44</v>
      </c>
      <c r="H29" s="2" t="s">
        <v>45</v>
      </c>
      <c r="I29" s="27"/>
      <c r="J29" s="2" t="s">
        <v>46</v>
      </c>
      <c r="K29" s="2" t="s">
        <v>47</v>
      </c>
    </row>
    <row r="30" spans="1:11" ht="36.75" customHeight="1">
      <c r="A30" s="1"/>
      <c r="B30" s="2"/>
      <c r="C30" s="2"/>
      <c r="D30" s="2"/>
      <c r="E30" s="2"/>
      <c r="F30" s="13"/>
      <c r="G30" s="2" t="s">
        <v>48</v>
      </c>
      <c r="H30" s="48" t="s">
        <v>56</v>
      </c>
      <c r="I30" s="27"/>
      <c r="J30" s="48" t="s">
        <v>57</v>
      </c>
      <c r="K30" s="48" t="s">
        <v>58</v>
      </c>
    </row>
    <row r="31" spans="1:11" ht="17.25" customHeight="1">
      <c r="A31" s="1">
        <v>1</v>
      </c>
      <c r="B31" s="2">
        <v>2</v>
      </c>
      <c r="C31" s="2"/>
      <c r="D31" s="2">
        <v>3</v>
      </c>
      <c r="E31" s="2">
        <v>4</v>
      </c>
      <c r="F31" s="2">
        <v>5</v>
      </c>
      <c r="G31" s="2">
        <v>6</v>
      </c>
      <c r="H31" s="2">
        <v>7</v>
      </c>
      <c r="I31" s="27"/>
      <c r="J31" s="2">
        <v>8</v>
      </c>
      <c r="K31" s="1">
        <v>9</v>
      </c>
    </row>
    <row r="32" spans="1:11" ht="29.25" customHeight="1">
      <c r="A32" s="3">
        <v>1</v>
      </c>
      <c r="B32" s="4" t="s">
        <v>88</v>
      </c>
      <c r="C32" s="4"/>
      <c r="D32" s="5" t="s">
        <v>0</v>
      </c>
      <c r="E32" s="22">
        <v>40</v>
      </c>
      <c r="F32" s="14"/>
      <c r="G32" s="47"/>
      <c r="H32" s="49">
        <f>F32*G32+F32</f>
        <v>0</v>
      </c>
      <c r="I32" s="49"/>
      <c r="J32" s="49">
        <f>E32*F32</f>
        <v>0</v>
      </c>
      <c r="K32" s="49">
        <f>ROUND((J32*G32)+J32,2)</f>
        <v>0</v>
      </c>
    </row>
    <row r="33" spans="1:11" ht="54.75" customHeight="1">
      <c r="A33" s="3">
        <v>2</v>
      </c>
      <c r="B33" s="4" t="s">
        <v>87</v>
      </c>
      <c r="C33" s="4"/>
      <c r="D33" s="5" t="s">
        <v>0</v>
      </c>
      <c r="E33" s="22">
        <v>400</v>
      </c>
      <c r="F33" s="15"/>
      <c r="G33" s="47"/>
      <c r="H33" s="49">
        <f t="shared" ref="H33:H52" si="3">F33*G33+F33</f>
        <v>0</v>
      </c>
      <c r="I33" s="49"/>
      <c r="J33" s="49">
        <f t="shared" ref="J33:J52" si="4">E33*F33</f>
        <v>0</v>
      </c>
      <c r="K33" s="49">
        <f t="shared" ref="K33:K52" si="5">ROUND((J33*G33)+J33,2)</f>
        <v>0</v>
      </c>
    </row>
    <row r="34" spans="1:11" ht="40.5" customHeight="1">
      <c r="A34" s="3">
        <v>3</v>
      </c>
      <c r="B34" s="4" t="s">
        <v>89</v>
      </c>
      <c r="C34" s="4"/>
      <c r="D34" s="5" t="s">
        <v>5</v>
      </c>
      <c r="E34" s="22">
        <v>200</v>
      </c>
      <c r="F34" s="14"/>
      <c r="G34" s="47"/>
      <c r="H34" s="49">
        <f t="shared" si="3"/>
        <v>0</v>
      </c>
      <c r="I34" s="49"/>
      <c r="J34" s="49">
        <f t="shared" si="4"/>
        <v>0</v>
      </c>
      <c r="K34" s="49">
        <f t="shared" si="5"/>
        <v>0</v>
      </c>
    </row>
    <row r="35" spans="1:11" ht="42" customHeight="1">
      <c r="A35" s="3">
        <v>4</v>
      </c>
      <c r="B35" s="4" t="s">
        <v>90</v>
      </c>
      <c r="C35" s="4"/>
      <c r="D35" s="5" t="s">
        <v>5</v>
      </c>
      <c r="E35" s="22">
        <v>300</v>
      </c>
      <c r="F35" s="14"/>
      <c r="G35" s="47"/>
      <c r="H35" s="49">
        <f t="shared" si="3"/>
        <v>0</v>
      </c>
      <c r="I35" s="49"/>
      <c r="J35" s="49">
        <f t="shared" si="4"/>
        <v>0</v>
      </c>
      <c r="K35" s="49">
        <f t="shared" si="5"/>
        <v>0</v>
      </c>
    </row>
    <row r="36" spans="1:11" ht="27" customHeight="1">
      <c r="A36" s="3">
        <v>5</v>
      </c>
      <c r="B36" s="4" t="s">
        <v>91</v>
      </c>
      <c r="C36" s="4"/>
      <c r="D36" s="5" t="s">
        <v>5</v>
      </c>
      <c r="E36" s="22">
        <v>100</v>
      </c>
      <c r="F36" s="14"/>
      <c r="G36" s="47"/>
      <c r="H36" s="49">
        <f t="shared" si="3"/>
        <v>0</v>
      </c>
      <c r="I36" s="49"/>
      <c r="J36" s="49">
        <f t="shared" si="4"/>
        <v>0</v>
      </c>
      <c r="K36" s="49">
        <f t="shared" si="5"/>
        <v>0</v>
      </c>
    </row>
    <row r="37" spans="1:11" ht="27" customHeight="1">
      <c r="A37" s="3">
        <v>6</v>
      </c>
      <c r="B37" s="4" t="s">
        <v>92</v>
      </c>
      <c r="C37" s="4"/>
      <c r="D37" s="5" t="s">
        <v>5</v>
      </c>
      <c r="E37" s="22">
        <v>900</v>
      </c>
      <c r="F37" s="14"/>
      <c r="G37" s="47"/>
      <c r="H37" s="49">
        <f t="shared" si="3"/>
        <v>0</v>
      </c>
      <c r="I37" s="49"/>
      <c r="J37" s="49">
        <f t="shared" si="4"/>
        <v>0</v>
      </c>
      <c r="K37" s="49">
        <f t="shared" si="5"/>
        <v>0</v>
      </c>
    </row>
    <row r="38" spans="1:11" ht="42" customHeight="1">
      <c r="A38" s="3">
        <v>7</v>
      </c>
      <c r="B38" s="4" t="s">
        <v>81</v>
      </c>
      <c r="C38" s="4"/>
      <c r="D38" s="5" t="s">
        <v>5</v>
      </c>
      <c r="E38" s="22">
        <v>30</v>
      </c>
      <c r="F38" s="14"/>
      <c r="G38" s="47"/>
      <c r="H38" s="49">
        <f t="shared" si="3"/>
        <v>0</v>
      </c>
      <c r="I38" s="49"/>
      <c r="J38" s="49">
        <f t="shared" si="4"/>
        <v>0</v>
      </c>
      <c r="K38" s="49">
        <f t="shared" si="5"/>
        <v>0</v>
      </c>
    </row>
    <row r="39" spans="1:11" ht="26.25" customHeight="1">
      <c r="A39" s="3">
        <v>8</v>
      </c>
      <c r="B39" s="4" t="s">
        <v>70</v>
      </c>
      <c r="C39" s="4"/>
      <c r="D39" s="5" t="s">
        <v>17</v>
      </c>
      <c r="E39" s="22">
        <v>130</v>
      </c>
      <c r="F39" s="14"/>
      <c r="G39" s="47"/>
      <c r="H39" s="49">
        <f t="shared" si="3"/>
        <v>0</v>
      </c>
      <c r="I39" s="49"/>
      <c r="J39" s="49">
        <f t="shared" si="4"/>
        <v>0</v>
      </c>
      <c r="K39" s="49">
        <f t="shared" si="5"/>
        <v>0</v>
      </c>
    </row>
    <row r="40" spans="1:11" ht="26.25" customHeight="1">
      <c r="A40" s="3">
        <v>9</v>
      </c>
      <c r="B40" s="4" t="s">
        <v>71</v>
      </c>
      <c r="C40" s="4"/>
      <c r="D40" s="5" t="s">
        <v>0</v>
      </c>
      <c r="E40" s="22">
        <v>120</v>
      </c>
      <c r="F40" s="14"/>
      <c r="G40" s="47"/>
      <c r="H40" s="49">
        <f t="shared" si="3"/>
        <v>0</v>
      </c>
      <c r="I40" s="49"/>
      <c r="J40" s="49">
        <f t="shared" si="4"/>
        <v>0</v>
      </c>
      <c r="K40" s="49">
        <f t="shared" si="5"/>
        <v>0</v>
      </c>
    </row>
    <row r="41" spans="1:11" ht="27" customHeight="1">
      <c r="A41" s="3">
        <v>10</v>
      </c>
      <c r="B41" s="4" t="s">
        <v>72</v>
      </c>
      <c r="C41" s="4"/>
      <c r="D41" s="3" t="s">
        <v>5</v>
      </c>
      <c r="E41" s="23">
        <v>90</v>
      </c>
      <c r="F41" s="14"/>
      <c r="G41" s="47"/>
      <c r="H41" s="49">
        <f t="shared" si="3"/>
        <v>0</v>
      </c>
      <c r="I41" s="49"/>
      <c r="J41" s="49">
        <f t="shared" si="4"/>
        <v>0</v>
      </c>
      <c r="K41" s="49">
        <f t="shared" si="5"/>
        <v>0</v>
      </c>
    </row>
    <row r="42" spans="1:11" ht="27" customHeight="1">
      <c r="A42" s="3">
        <v>11</v>
      </c>
      <c r="B42" s="4" t="s">
        <v>73</v>
      </c>
      <c r="C42" s="4"/>
      <c r="D42" s="5" t="s">
        <v>16</v>
      </c>
      <c r="E42" s="22">
        <v>30</v>
      </c>
      <c r="F42" s="14"/>
      <c r="G42" s="47"/>
      <c r="H42" s="49">
        <f t="shared" si="3"/>
        <v>0</v>
      </c>
      <c r="I42" s="49"/>
      <c r="J42" s="49">
        <f t="shared" si="4"/>
        <v>0</v>
      </c>
      <c r="K42" s="49">
        <f t="shared" si="5"/>
        <v>0</v>
      </c>
    </row>
    <row r="43" spans="1:11" ht="21" customHeight="1">
      <c r="A43" s="3">
        <v>12</v>
      </c>
      <c r="B43" s="4" t="s">
        <v>23</v>
      </c>
      <c r="C43" s="4"/>
      <c r="D43" s="5" t="s">
        <v>16</v>
      </c>
      <c r="E43" s="22">
        <v>20</v>
      </c>
      <c r="F43" s="14"/>
      <c r="G43" s="47"/>
      <c r="H43" s="49">
        <f t="shared" si="3"/>
        <v>0</v>
      </c>
      <c r="I43" s="49"/>
      <c r="J43" s="49">
        <f t="shared" si="4"/>
        <v>0</v>
      </c>
      <c r="K43" s="49">
        <f t="shared" si="5"/>
        <v>0</v>
      </c>
    </row>
    <row r="44" spans="1:11" ht="27" customHeight="1">
      <c r="A44" s="3">
        <v>13</v>
      </c>
      <c r="B44" s="4" t="s">
        <v>24</v>
      </c>
      <c r="C44" s="4"/>
      <c r="D44" s="5" t="s">
        <v>15</v>
      </c>
      <c r="E44" s="22">
        <v>4</v>
      </c>
      <c r="F44" s="14"/>
      <c r="G44" s="47"/>
      <c r="H44" s="49">
        <f t="shared" si="3"/>
        <v>0</v>
      </c>
      <c r="I44" s="49"/>
      <c r="J44" s="49">
        <f t="shared" si="4"/>
        <v>0</v>
      </c>
      <c r="K44" s="49">
        <f t="shared" si="5"/>
        <v>0</v>
      </c>
    </row>
    <row r="45" spans="1:11" ht="27" customHeight="1">
      <c r="A45" s="3">
        <v>14</v>
      </c>
      <c r="B45" s="4" t="s">
        <v>25</v>
      </c>
      <c r="C45" s="4"/>
      <c r="D45" s="5" t="s">
        <v>15</v>
      </c>
      <c r="E45" s="22">
        <v>2</v>
      </c>
      <c r="F45" s="14"/>
      <c r="G45" s="47"/>
      <c r="H45" s="49">
        <f t="shared" si="3"/>
        <v>0</v>
      </c>
      <c r="I45" s="49"/>
      <c r="J45" s="49">
        <f t="shared" si="4"/>
        <v>0</v>
      </c>
      <c r="K45" s="49">
        <f t="shared" si="5"/>
        <v>0</v>
      </c>
    </row>
    <row r="46" spans="1:11" ht="18.75" customHeight="1">
      <c r="A46" s="3">
        <v>15</v>
      </c>
      <c r="B46" s="10" t="s">
        <v>93</v>
      </c>
      <c r="C46" s="4"/>
      <c r="D46" s="5" t="s">
        <v>15</v>
      </c>
      <c r="E46" s="22">
        <v>12</v>
      </c>
      <c r="F46" s="14"/>
      <c r="G46" s="47"/>
      <c r="H46" s="49">
        <f t="shared" si="3"/>
        <v>0</v>
      </c>
      <c r="I46" s="49"/>
      <c r="J46" s="49">
        <f t="shared" si="4"/>
        <v>0</v>
      </c>
      <c r="K46" s="49">
        <f t="shared" si="5"/>
        <v>0</v>
      </c>
    </row>
    <row r="47" spans="1:11" ht="27" customHeight="1">
      <c r="A47" s="3">
        <v>16</v>
      </c>
      <c r="B47" s="4" t="s">
        <v>95</v>
      </c>
      <c r="C47" s="4"/>
      <c r="D47" s="5" t="s">
        <v>12</v>
      </c>
      <c r="E47" s="22">
        <v>6</v>
      </c>
      <c r="F47" s="14"/>
      <c r="G47" s="47"/>
      <c r="H47" s="49">
        <f t="shared" si="3"/>
        <v>0</v>
      </c>
      <c r="I47" s="49"/>
      <c r="J47" s="49">
        <f t="shared" si="4"/>
        <v>0</v>
      </c>
      <c r="K47" s="49">
        <f t="shared" si="5"/>
        <v>0</v>
      </c>
    </row>
    <row r="48" spans="1:11" ht="27" customHeight="1">
      <c r="A48" s="3">
        <v>17</v>
      </c>
      <c r="B48" s="4" t="s">
        <v>94</v>
      </c>
      <c r="C48" s="4"/>
      <c r="D48" s="5" t="s">
        <v>0</v>
      </c>
      <c r="E48" s="22">
        <v>35</v>
      </c>
      <c r="F48" s="14"/>
      <c r="G48" s="47"/>
      <c r="H48" s="49">
        <f t="shared" si="3"/>
        <v>0</v>
      </c>
      <c r="I48" s="49"/>
      <c r="J48" s="49">
        <f t="shared" si="4"/>
        <v>0</v>
      </c>
      <c r="K48" s="49">
        <f t="shared" si="5"/>
        <v>0</v>
      </c>
    </row>
    <row r="49" spans="1:11" ht="39" customHeight="1">
      <c r="A49" s="3">
        <v>18</v>
      </c>
      <c r="B49" s="4" t="s">
        <v>74</v>
      </c>
      <c r="C49" s="4"/>
      <c r="D49" s="5" t="s">
        <v>14</v>
      </c>
      <c r="E49" s="22">
        <v>25</v>
      </c>
      <c r="F49" s="14"/>
      <c r="G49" s="47"/>
      <c r="H49" s="49">
        <f t="shared" si="3"/>
        <v>0</v>
      </c>
      <c r="I49" s="49"/>
      <c r="J49" s="49">
        <f t="shared" si="4"/>
        <v>0</v>
      </c>
      <c r="K49" s="49">
        <f t="shared" si="5"/>
        <v>0</v>
      </c>
    </row>
    <row r="50" spans="1:11" ht="27" customHeight="1">
      <c r="A50" s="3">
        <v>19</v>
      </c>
      <c r="B50" s="4" t="s">
        <v>96</v>
      </c>
      <c r="C50" s="20"/>
      <c r="D50" s="5" t="s">
        <v>13</v>
      </c>
      <c r="E50" s="22">
        <v>12</v>
      </c>
      <c r="F50" s="14"/>
      <c r="G50" s="47"/>
      <c r="H50" s="49">
        <f t="shared" si="3"/>
        <v>0</v>
      </c>
      <c r="I50" s="49"/>
      <c r="J50" s="49">
        <f t="shared" si="4"/>
        <v>0</v>
      </c>
      <c r="K50" s="49">
        <f t="shared" si="5"/>
        <v>0</v>
      </c>
    </row>
    <row r="51" spans="1:11" ht="26.25" customHeight="1">
      <c r="A51" s="3">
        <v>20</v>
      </c>
      <c r="B51" s="4" t="s">
        <v>97</v>
      </c>
      <c r="C51" s="4"/>
      <c r="D51" s="5" t="s">
        <v>16</v>
      </c>
      <c r="E51" s="22">
        <v>300</v>
      </c>
      <c r="F51" s="14"/>
      <c r="G51" s="47"/>
      <c r="H51" s="49">
        <f t="shared" si="3"/>
        <v>0</v>
      </c>
      <c r="I51" s="49"/>
      <c r="J51" s="49">
        <f t="shared" si="4"/>
        <v>0</v>
      </c>
      <c r="K51" s="49">
        <f t="shared" si="5"/>
        <v>0</v>
      </c>
    </row>
    <row r="52" spans="1:11" ht="27" customHeight="1">
      <c r="A52" s="3">
        <v>21</v>
      </c>
      <c r="B52" s="4" t="s">
        <v>26</v>
      </c>
      <c r="C52" s="4"/>
      <c r="D52" s="5" t="s">
        <v>0</v>
      </c>
      <c r="E52" s="22">
        <v>4</v>
      </c>
      <c r="F52" s="14"/>
      <c r="G52" s="47"/>
      <c r="H52" s="49">
        <f t="shared" si="3"/>
        <v>0</v>
      </c>
      <c r="I52" s="49"/>
      <c r="J52" s="49">
        <f t="shared" si="4"/>
        <v>0</v>
      </c>
      <c r="K52" s="49">
        <f t="shared" si="5"/>
        <v>0</v>
      </c>
    </row>
    <row r="53" spans="1:11" ht="27" customHeight="1">
      <c r="A53" s="73" t="s">
        <v>1</v>
      </c>
      <c r="B53" s="74"/>
      <c r="C53" s="74"/>
      <c r="D53" s="74"/>
      <c r="E53" s="16"/>
      <c r="F53" s="13"/>
      <c r="G53" s="26"/>
      <c r="H53" s="46"/>
      <c r="I53" s="46"/>
      <c r="J53" s="46">
        <f>SUM(J32:J52)</f>
        <v>0</v>
      </c>
      <c r="K53" s="46">
        <f>SUM(K32:K52)</f>
        <v>0</v>
      </c>
    </row>
    <row r="54" spans="1:11" ht="27" customHeight="1">
      <c r="A54" s="43"/>
      <c r="B54" s="43" t="s">
        <v>54</v>
      </c>
      <c r="C54" s="43"/>
      <c r="D54" s="43"/>
      <c r="E54" s="43"/>
      <c r="F54" s="44"/>
    </row>
    <row r="55" spans="1:11" ht="25.5" customHeight="1">
      <c r="A55" s="77" t="s">
        <v>37</v>
      </c>
      <c r="B55" s="77"/>
      <c r="C55" s="77"/>
      <c r="D55" s="77"/>
      <c r="E55" s="77"/>
      <c r="F55" s="77"/>
    </row>
    <row r="56" spans="1:11" ht="27.75" customHeight="1">
      <c r="A56" s="68" t="s">
        <v>10</v>
      </c>
      <c r="B56" s="68"/>
      <c r="C56" s="68"/>
      <c r="D56" s="68"/>
      <c r="E56" s="68"/>
      <c r="F56" s="68"/>
    </row>
    <row r="57" spans="1:11" ht="75.75" customHeight="1">
      <c r="A57" s="1" t="s">
        <v>2</v>
      </c>
      <c r="B57" s="2" t="s">
        <v>3</v>
      </c>
      <c r="C57" s="2" t="s">
        <v>66</v>
      </c>
      <c r="D57" s="2" t="s">
        <v>4</v>
      </c>
      <c r="E57" s="2" t="s">
        <v>19</v>
      </c>
      <c r="F57" s="13" t="s">
        <v>43</v>
      </c>
      <c r="G57" s="2" t="s">
        <v>44</v>
      </c>
      <c r="H57" s="2" t="s">
        <v>52</v>
      </c>
      <c r="I57" s="26"/>
      <c r="J57" s="2" t="s">
        <v>46</v>
      </c>
      <c r="K57" s="2" t="s">
        <v>47</v>
      </c>
    </row>
    <row r="58" spans="1:11" ht="37.5" customHeight="1">
      <c r="A58" s="1"/>
      <c r="B58" s="2"/>
      <c r="C58" s="2"/>
      <c r="D58" s="2"/>
      <c r="E58" s="2"/>
      <c r="F58" s="13"/>
      <c r="G58" s="2" t="s">
        <v>48</v>
      </c>
      <c r="H58" s="48" t="s">
        <v>56</v>
      </c>
      <c r="I58" s="26"/>
      <c r="J58" s="48" t="s">
        <v>57</v>
      </c>
      <c r="K58" s="48" t="s">
        <v>58</v>
      </c>
    </row>
    <row r="59" spans="1:11" ht="18.75" customHeight="1">
      <c r="A59" s="1">
        <v>1</v>
      </c>
      <c r="B59" s="2">
        <v>2</v>
      </c>
      <c r="C59" s="2"/>
      <c r="D59" s="2">
        <v>3</v>
      </c>
      <c r="E59" s="2">
        <v>4</v>
      </c>
      <c r="F59" s="2">
        <v>5</v>
      </c>
      <c r="G59" s="2">
        <v>6</v>
      </c>
      <c r="H59" s="2">
        <v>7</v>
      </c>
      <c r="I59" s="26"/>
      <c r="J59" s="2">
        <v>8</v>
      </c>
      <c r="K59" s="2">
        <v>9</v>
      </c>
    </row>
    <row r="60" spans="1:11" ht="27" customHeight="1">
      <c r="A60" s="3">
        <v>1</v>
      </c>
      <c r="B60" s="11" t="s">
        <v>27</v>
      </c>
      <c r="C60" s="11"/>
      <c r="D60" s="5" t="s">
        <v>0</v>
      </c>
      <c r="E60" s="22">
        <v>12</v>
      </c>
      <c r="F60" s="14"/>
      <c r="G60" s="47"/>
      <c r="H60" s="49">
        <f>F60*G60+F60</f>
        <v>0</v>
      </c>
      <c r="I60" s="49"/>
      <c r="J60" s="49">
        <f>E60*F60</f>
        <v>0</v>
      </c>
      <c r="K60" s="49">
        <f>ROUND((J60*G60)+J60,2)</f>
        <v>0</v>
      </c>
    </row>
    <row r="61" spans="1:11" ht="27" customHeight="1">
      <c r="A61" s="3">
        <v>2</v>
      </c>
      <c r="B61" s="11" t="s">
        <v>49</v>
      </c>
      <c r="C61" s="11"/>
      <c r="D61" s="5" t="s">
        <v>16</v>
      </c>
      <c r="E61" s="22">
        <v>90</v>
      </c>
      <c r="F61" s="14"/>
      <c r="G61" s="47"/>
      <c r="H61" s="49">
        <f t="shared" ref="H61:H62" si="6">F61*G61+F61</f>
        <v>0</v>
      </c>
      <c r="I61" s="49"/>
      <c r="J61" s="49">
        <f t="shared" ref="J61:J62" si="7">E61*F61</f>
        <v>0</v>
      </c>
      <c r="K61" s="49">
        <f t="shared" ref="K61:K62" si="8">ROUND((J61*G61)+J61,2)</f>
        <v>0</v>
      </c>
    </row>
    <row r="62" spans="1:11" ht="27" customHeight="1">
      <c r="A62" s="3">
        <v>3</v>
      </c>
      <c r="B62" s="4" t="s">
        <v>75</v>
      </c>
      <c r="C62" s="4"/>
      <c r="D62" s="5" t="s">
        <v>0</v>
      </c>
      <c r="E62" s="22">
        <v>1</v>
      </c>
      <c r="F62" s="14"/>
      <c r="G62" s="47"/>
      <c r="H62" s="49">
        <f t="shared" si="6"/>
        <v>0</v>
      </c>
      <c r="I62" s="49"/>
      <c r="J62" s="49">
        <f t="shared" si="7"/>
        <v>0</v>
      </c>
      <c r="K62" s="49">
        <f t="shared" si="8"/>
        <v>0</v>
      </c>
    </row>
    <row r="63" spans="1:11" ht="27" customHeight="1">
      <c r="A63" s="73" t="s">
        <v>1</v>
      </c>
      <c r="B63" s="74"/>
      <c r="C63" s="74"/>
      <c r="D63" s="74"/>
      <c r="E63" s="2"/>
      <c r="F63" s="13"/>
      <c r="G63" s="26"/>
      <c r="H63" s="51"/>
      <c r="I63" s="51"/>
      <c r="J63" s="51">
        <f>SUM(J60:J62)</f>
        <v>0</v>
      </c>
      <c r="K63" s="51">
        <f>SUM(K60:K62)</f>
        <v>0</v>
      </c>
    </row>
    <row r="64" spans="1:11" ht="27" customHeight="1">
      <c r="A64" s="43"/>
      <c r="B64" s="43" t="s">
        <v>54</v>
      </c>
      <c r="C64" s="43"/>
      <c r="D64" s="43"/>
      <c r="E64" s="43"/>
      <c r="F64" s="44"/>
    </row>
    <row r="65" spans="1:11" ht="27" customHeight="1">
      <c r="A65" s="77" t="s">
        <v>38</v>
      </c>
      <c r="B65" s="77"/>
      <c r="C65" s="77"/>
      <c r="D65" s="77"/>
      <c r="E65" s="77"/>
      <c r="F65" s="77"/>
    </row>
    <row r="66" spans="1:11" ht="27.75" customHeight="1">
      <c r="A66" s="79" t="s">
        <v>7</v>
      </c>
      <c r="B66" s="79"/>
      <c r="C66" s="79"/>
      <c r="D66" s="79"/>
      <c r="E66" s="79"/>
      <c r="F66" s="79"/>
    </row>
    <row r="67" spans="1:11" ht="66" customHeight="1">
      <c r="A67" s="1" t="s">
        <v>2</v>
      </c>
      <c r="B67" s="2" t="s">
        <v>3</v>
      </c>
      <c r="C67" s="2" t="s">
        <v>4</v>
      </c>
      <c r="D67" s="2" t="s">
        <v>19</v>
      </c>
      <c r="E67" s="13" t="s">
        <v>43</v>
      </c>
      <c r="F67" s="2" t="s">
        <v>44</v>
      </c>
      <c r="G67" s="2" t="s">
        <v>45</v>
      </c>
      <c r="H67" s="2" t="s">
        <v>46</v>
      </c>
      <c r="I67" s="2" t="s">
        <v>53</v>
      </c>
      <c r="J67" s="2" t="s">
        <v>47</v>
      </c>
    </row>
    <row r="68" spans="1:11" ht="39" customHeight="1">
      <c r="A68" s="1"/>
      <c r="B68" s="2"/>
      <c r="C68" s="2"/>
      <c r="D68" s="2"/>
      <c r="E68" s="13"/>
      <c r="F68" s="2"/>
      <c r="G68" s="48" t="s">
        <v>56</v>
      </c>
      <c r="H68" s="48" t="s">
        <v>57</v>
      </c>
      <c r="I68" s="48" t="s">
        <v>57</v>
      </c>
      <c r="J68" s="48" t="s">
        <v>58</v>
      </c>
    </row>
    <row r="69" spans="1:11" ht="18" customHeight="1">
      <c r="A69" s="1">
        <v>1</v>
      </c>
      <c r="B69" s="2">
        <v>2</v>
      </c>
      <c r="C69" s="2">
        <v>3</v>
      </c>
      <c r="D69" s="2">
        <v>4</v>
      </c>
      <c r="E69" s="2">
        <v>5</v>
      </c>
      <c r="F69" s="2">
        <v>6</v>
      </c>
      <c r="G69" s="2">
        <v>7</v>
      </c>
      <c r="H69" s="52">
        <v>8</v>
      </c>
      <c r="I69" s="2">
        <v>8</v>
      </c>
      <c r="J69" s="2">
        <v>9</v>
      </c>
    </row>
    <row r="70" spans="1:11" ht="72.75" customHeight="1">
      <c r="A70" s="3">
        <v>1</v>
      </c>
      <c r="B70" s="4" t="s">
        <v>76</v>
      </c>
      <c r="C70" s="8" t="s">
        <v>16</v>
      </c>
      <c r="D70" s="24">
        <v>35</v>
      </c>
      <c r="E70" s="14"/>
      <c r="F70" s="47"/>
      <c r="G70" s="49">
        <f>E70*F70+E70</f>
        <v>0</v>
      </c>
      <c r="H70" s="49">
        <f>D70*E70</f>
        <v>0</v>
      </c>
      <c r="I70" s="49">
        <f>D70*E70</f>
        <v>0</v>
      </c>
      <c r="J70" s="49">
        <f>ROUND((I70*F70)+I70,2)</f>
        <v>0</v>
      </c>
    </row>
    <row r="71" spans="1:11" ht="80.25" customHeight="1">
      <c r="A71" s="3">
        <v>2</v>
      </c>
      <c r="B71" s="4" t="s">
        <v>59</v>
      </c>
      <c r="C71" s="8" t="s">
        <v>16</v>
      </c>
      <c r="D71" s="24">
        <v>24</v>
      </c>
      <c r="E71" s="14"/>
      <c r="F71" s="47"/>
      <c r="G71" s="49">
        <f t="shared" ref="G71:G77" si="9">E71*F71+E71</f>
        <v>0</v>
      </c>
      <c r="H71" s="49">
        <f t="shared" ref="H71:H77" si="10">D71*E71</f>
        <v>0</v>
      </c>
      <c r="I71" s="49">
        <f t="shared" ref="I71:I77" si="11">D71*E71</f>
        <v>0</v>
      </c>
      <c r="J71" s="49">
        <f t="shared" ref="J71:J77" si="12">ROUND((I71*F71)+I71,2)</f>
        <v>0</v>
      </c>
    </row>
    <row r="72" spans="1:11" ht="69" customHeight="1">
      <c r="A72" s="3">
        <v>3</v>
      </c>
      <c r="B72" s="4" t="s">
        <v>61</v>
      </c>
      <c r="C72" s="8" t="s">
        <v>16</v>
      </c>
      <c r="D72" s="24">
        <v>10</v>
      </c>
      <c r="E72" s="14"/>
      <c r="F72" s="47"/>
      <c r="G72" s="49">
        <f t="shared" si="9"/>
        <v>0</v>
      </c>
      <c r="H72" s="49">
        <f t="shared" si="10"/>
        <v>0</v>
      </c>
      <c r="I72" s="49">
        <f t="shared" si="11"/>
        <v>0</v>
      </c>
      <c r="J72" s="49">
        <f t="shared" si="12"/>
        <v>0</v>
      </c>
    </row>
    <row r="73" spans="1:11" ht="55.5" customHeight="1">
      <c r="A73" s="3">
        <v>4</v>
      </c>
      <c r="B73" s="4" t="s">
        <v>99</v>
      </c>
      <c r="C73" s="8" t="s">
        <v>16</v>
      </c>
      <c r="D73" s="24">
        <v>60</v>
      </c>
      <c r="E73" s="14"/>
      <c r="F73" s="47"/>
      <c r="G73" s="49">
        <f t="shared" si="9"/>
        <v>0</v>
      </c>
      <c r="H73" s="49">
        <f t="shared" si="10"/>
        <v>0</v>
      </c>
      <c r="I73" s="49"/>
      <c r="J73" s="49">
        <f t="shared" si="12"/>
        <v>0</v>
      </c>
    </row>
    <row r="74" spans="1:11" ht="42" customHeight="1">
      <c r="A74" s="3">
        <v>5</v>
      </c>
      <c r="B74" s="67" t="s">
        <v>82</v>
      </c>
      <c r="C74" s="8" t="s">
        <v>16</v>
      </c>
      <c r="D74" s="24">
        <v>5</v>
      </c>
      <c r="E74" s="14"/>
      <c r="F74" s="47"/>
      <c r="G74" s="49">
        <f t="shared" si="9"/>
        <v>0</v>
      </c>
      <c r="H74" s="49">
        <f t="shared" si="10"/>
        <v>0</v>
      </c>
      <c r="I74" s="49"/>
      <c r="J74" s="49">
        <f t="shared" si="12"/>
        <v>0</v>
      </c>
    </row>
    <row r="75" spans="1:11" ht="45" customHeight="1">
      <c r="A75" s="3">
        <v>6</v>
      </c>
      <c r="B75" s="4" t="s">
        <v>77</v>
      </c>
      <c r="C75" s="8" t="s">
        <v>16</v>
      </c>
      <c r="D75" s="24">
        <v>40</v>
      </c>
      <c r="E75" s="14"/>
      <c r="F75" s="47"/>
      <c r="G75" s="49">
        <f t="shared" si="9"/>
        <v>0</v>
      </c>
      <c r="H75" s="49">
        <f t="shared" si="10"/>
        <v>0</v>
      </c>
      <c r="I75" s="49">
        <f t="shared" si="11"/>
        <v>0</v>
      </c>
      <c r="J75" s="49">
        <f t="shared" si="12"/>
        <v>0</v>
      </c>
    </row>
    <row r="76" spans="1:11" ht="101.25" customHeight="1">
      <c r="A76" s="3">
        <v>7</v>
      </c>
      <c r="B76" s="10" t="s">
        <v>79</v>
      </c>
      <c r="C76" s="8" t="s">
        <v>16</v>
      </c>
      <c r="D76" s="24">
        <v>15</v>
      </c>
      <c r="E76" s="14"/>
      <c r="F76" s="47"/>
      <c r="G76" s="49">
        <f t="shared" si="9"/>
        <v>0</v>
      </c>
      <c r="H76" s="49">
        <f t="shared" si="10"/>
        <v>0</v>
      </c>
      <c r="I76" s="49">
        <f t="shared" si="11"/>
        <v>0</v>
      </c>
      <c r="J76" s="49">
        <f t="shared" si="12"/>
        <v>0</v>
      </c>
    </row>
    <row r="77" spans="1:11" ht="39.75" customHeight="1">
      <c r="A77" s="3">
        <v>8</v>
      </c>
      <c r="B77" s="4" t="s">
        <v>60</v>
      </c>
      <c r="C77" s="8" t="s">
        <v>16</v>
      </c>
      <c r="D77" s="24">
        <v>40</v>
      </c>
      <c r="E77" s="14"/>
      <c r="F77" s="47"/>
      <c r="G77" s="49">
        <f t="shared" si="9"/>
        <v>0</v>
      </c>
      <c r="H77" s="49">
        <f t="shared" si="10"/>
        <v>0</v>
      </c>
      <c r="I77" s="49">
        <f t="shared" si="11"/>
        <v>0</v>
      </c>
      <c r="J77" s="49">
        <f t="shared" si="12"/>
        <v>0</v>
      </c>
    </row>
    <row r="78" spans="1:11" ht="27" customHeight="1">
      <c r="A78" s="69" t="s">
        <v>1</v>
      </c>
      <c r="B78" s="69"/>
      <c r="C78" s="69"/>
      <c r="D78" s="69"/>
      <c r="E78" s="2"/>
      <c r="F78" s="13"/>
      <c r="G78" s="52"/>
      <c r="H78" s="51">
        <f>SUM(H70:H77)</f>
        <v>0</v>
      </c>
      <c r="I78" s="51"/>
      <c r="J78" s="51">
        <f>SUM(I70:I77)</f>
        <v>0</v>
      </c>
      <c r="K78" s="51"/>
    </row>
    <row r="79" spans="1:11" s="37" customFormat="1" ht="27" customHeight="1">
      <c r="A79" s="41"/>
      <c r="B79" s="43" t="s">
        <v>54</v>
      </c>
      <c r="C79" s="43"/>
      <c r="D79" s="41"/>
      <c r="E79" s="41"/>
      <c r="F79" s="42"/>
    </row>
    <row r="80" spans="1:11" ht="19.5" customHeight="1">
      <c r="A80" s="77" t="s">
        <v>39</v>
      </c>
      <c r="B80" s="77"/>
      <c r="C80" s="77"/>
      <c r="D80" s="77"/>
      <c r="E80" s="77"/>
      <c r="F80" s="77"/>
    </row>
    <row r="81" spans="1:11" ht="17.25" customHeight="1">
      <c r="A81" s="68" t="s">
        <v>6</v>
      </c>
      <c r="B81" s="68"/>
      <c r="C81" s="68"/>
      <c r="D81" s="68"/>
      <c r="E81" s="68"/>
      <c r="F81" s="68"/>
    </row>
    <row r="82" spans="1:11" ht="61.5" customHeight="1">
      <c r="A82" s="1" t="s">
        <v>2</v>
      </c>
      <c r="B82" s="2" t="s">
        <v>3</v>
      </c>
      <c r="C82" s="2" t="s">
        <v>66</v>
      </c>
      <c r="D82" s="2" t="s">
        <v>4</v>
      </c>
      <c r="E82" s="2" t="s">
        <v>19</v>
      </c>
      <c r="F82" s="13" t="s">
        <v>43</v>
      </c>
      <c r="G82" s="2" t="s">
        <v>44</v>
      </c>
      <c r="H82" s="2" t="s">
        <v>45</v>
      </c>
      <c r="I82" s="26"/>
      <c r="J82" s="2" t="s">
        <v>46</v>
      </c>
      <c r="K82" s="2" t="s">
        <v>47</v>
      </c>
    </row>
    <row r="83" spans="1:11" ht="41.25" customHeight="1">
      <c r="A83" s="1"/>
      <c r="B83" s="2"/>
      <c r="C83" s="2"/>
      <c r="D83" s="2"/>
      <c r="E83" s="2"/>
      <c r="F83" s="13"/>
      <c r="G83" s="2" t="s">
        <v>48</v>
      </c>
      <c r="H83" s="48" t="s">
        <v>56</v>
      </c>
      <c r="I83" s="26"/>
      <c r="J83" s="48" t="s">
        <v>57</v>
      </c>
      <c r="K83" s="48" t="s">
        <v>58</v>
      </c>
    </row>
    <row r="84" spans="1:11" ht="15" customHeight="1">
      <c r="A84" s="1">
        <v>1</v>
      </c>
      <c r="B84" s="2">
        <v>2</v>
      </c>
      <c r="C84" s="2"/>
      <c r="D84" s="2">
        <v>3</v>
      </c>
      <c r="E84" s="2">
        <v>4</v>
      </c>
      <c r="F84" s="2">
        <v>5</v>
      </c>
      <c r="G84" s="2">
        <v>6</v>
      </c>
      <c r="H84" s="2">
        <v>7</v>
      </c>
      <c r="I84" s="26"/>
      <c r="J84" s="2">
        <v>8</v>
      </c>
      <c r="K84" s="2">
        <v>9</v>
      </c>
    </row>
    <row r="85" spans="1:11" ht="41.25" customHeight="1">
      <c r="A85" s="3">
        <v>1</v>
      </c>
      <c r="B85" s="11" t="s">
        <v>28</v>
      </c>
      <c r="C85" s="11"/>
      <c r="D85" s="5" t="s">
        <v>16</v>
      </c>
      <c r="E85" s="22">
        <v>3</v>
      </c>
      <c r="F85" s="14"/>
      <c r="G85" s="47"/>
      <c r="H85" s="49">
        <f>F85*G85+F85</f>
        <v>0</v>
      </c>
      <c r="I85" s="49"/>
      <c r="J85" s="49">
        <f>E85*F85</f>
        <v>0</v>
      </c>
      <c r="K85" s="49">
        <f>ROUND((J85*G85)+J85,2)</f>
        <v>0</v>
      </c>
    </row>
    <row r="86" spans="1:11" ht="29.25" customHeight="1">
      <c r="A86" s="3">
        <v>2</v>
      </c>
      <c r="B86" s="11" t="s">
        <v>29</v>
      </c>
      <c r="C86" s="11"/>
      <c r="D86" s="5" t="s">
        <v>16</v>
      </c>
      <c r="E86" s="22">
        <v>12</v>
      </c>
      <c r="F86" s="14"/>
      <c r="G86" s="47"/>
      <c r="H86" s="49">
        <f t="shared" ref="H86:H92" si="13">F86*G86+F86</f>
        <v>0</v>
      </c>
      <c r="I86" s="49"/>
      <c r="J86" s="49">
        <f t="shared" ref="J86:J92" si="14">E86*F86</f>
        <v>0</v>
      </c>
      <c r="K86" s="49">
        <f t="shared" ref="K86:K92" si="15">ROUND((J86*G86)+J86,2)</f>
        <v>0</v>
      </c>
    </row>
    <row r="87" spans="1:11" ht="83.25" customHeight="1">
      <c r="A87" s="3">
        <v>3</v>
      </c>
      <c r="B87" s="11" t="s">
        <v>30</v>
      </c>
      <c r="C87" s="11"/>
      <c r="D87" s="5" t="s">
        <v>16</v>
      </c>
      <c r="E87" s="22">
        <v>10</v>
      </c>
      <c r="F87" s="14"/>
      <c r="G87" s="47"/>
      <c r="H87" s="49">
        <f t="shared" si="13"/>
        <v>0</v>
      </c>
      <c r="I87" s="49"/>
      <c r="J87" s="49">
        <f t="shared" si="14"/>
        <v>0</v>
      </c>
      <c r="K87" s="49">
        <f t="shared" si="15"/>
        <v>0</v>
      </c>
    </row>
    <row r="88" spans="1:11" ht="63" customHeight="1">
      <c r="A88" s="3">
        <v>4</v>
      </c>
      <c r="B88" s="11" t="s">
        <v>31</v>
      </c>
      <c r="C88" s="11"/>
      <c r="D88" s="5" t="s">
        <v>16</v>
      </c>
      <c r="E88" s="22">
        <v>10</v>
      </c>
      <c r="F88" s="14"/>
      <c r="G88" s="47"/>
      <c r="H88" s="49">
        <f t="shared" si="13"/>
        <v>0</v>
      </c>
      <c r="I88" s="49"/>
      <c r="J88" s="49">
        <f t="shared" si="14"/>
        <v>0</v>
      </c>
      <c r="K88" s="49">
        <f t="shared" si="15"/>
        <v>0</v>
      </c>
    </row>
    <row r="89" spans="1:11" ht="64.5" customHeight="1">
      <c r="A89" s="3">
        <v>5</v>
      </c>
      <c r="B89" s="11" t="s">
        <v>32</v>
      </c>
      <c r="C89" s="11"/>
      <c r="D89" s="5" t="s">
        <v>16</v>
      </c>
      <c r="E89" s="22">
        <v>4</v>
      </c>
      <c r="F89" s="14"/>
      <c r="G89" s="47"/>
      <c r="H89" s="49">
        <f t="shared" si="13"/>
        <v>0</v>
      </c>
      <c r="I89" s="49"/>
      <c r="J89" s="49">
        <f t="shared" si="14"/>
        <v>0</v>
      </c>
      <c r="K89" s="49">
        <f t="shared" si="15"/>
        <v>0</v>
      </c>
    </row>
    <row r="90" spans="1:11" ht="57" customHeight="1">
      <c r="A90" s="3">
        <v>6</v>
      </c>
      <c r="B90" s="11" t="s">
        <v>33</v>
      </c>
      <c r="C90" s="11"/>
      <c r="D90" s="5" t="s">
        <v>16</v>
      </c>
      <c r="E90" s="22">
        <v>4</v>
      </c>
      <c r="F90" s="14"/>
      <c r="G90" s="47"/>
      <c r="H90" s="49">
        <f t="shared" si="13"/>
        <v>0</v>
      </c>
      <c r="I90" s="49"/>
      <c r="J90" s="49">
        <f t="shared" si="14"/>
        <v>0</v>
      </c>
      <c r="K90" s="49">
        <f t="shared" si="15"/>
        <v>0</v>
      </c>
    </row>
    <row r="91" spans="1:11" ht="27" customHeight="1">
      <c r="A91" s="3">
        <v>7</v>
      </c>
      <c r="B91" s="11" t="s">
        <v>34</v>
      </c>
      <c r="C91" s="11"/>
      <c r="D91" s="5" t="s">
        <v>5</v>
      </c>
      <c r="E91" s="22">
        <v>4</v>
      </c>
      <c r="F91" s="14"/>
      <c r="G91" s="47"/>
      <c r="H91" s="49">
        <f t="shared" si="13"/>
        <v>0</v>
      </c>
      <c r="I91" s="49"/>
      <c r="J91" s="49">
        <f t="shared" si="14"/>
        <v>0</v>
      </c>
      <c r="K91" s="49">
        <f t="shared" si="15"/>
        <v>0</v>
      </c>
    </row>
    <row r="92" spans="1:11" ht="49.5" customHeight="1">
      <c r="A92" s="58">
        <v>8</v>
      </c>
      <c r="B92" s="4" t="s">
        <v>78</v>
      </c>
      <c r="C92" s="66"/>
      <c r="D92" s="59" t="s">
        <v>16</v>
      </c>
      <c r="E92" s="60">
        <v>80</v>
      </c>
      <c r="F92" s="61"/>
      <c r="G92" s="62"/>
      <c r="H92" s="49">
        <f t="shared" si="13"/>
        <v>0</v>
      </c>
      <c r="I92" s="63"/>
      <c r="J92" s="49">
        <f t="shared" si="14"/>
        <v>0</v>
      </c>
      <c r="K92" s="49">
        <f t="shared" si="15"/>
        <v>0</v>
      </c>
    </row>
    <row r="93" spans="1:11" ht="17.25" customHeight="1">
      <c r="A93" s="78" t="s">
        <v>1</v>
      </c>
      <c r="B93" s="78"/>
      <c r="C93" s="78"/>
      <c r="D93" s="78"/>
      <c r="E93" s="39"/>
      <c r="F93" s="40"/>
      <c r="G93" s="53"/>
      <c r="H93" s="54"/>
      <c r="I93" s="54"/>
      <c r="J93" s="54">
        <f>SUM(J85:J92)</f>
        <v>0</v>
      </c>
      <c r="K93" s="54">
        <f>SUM(K85:K92)</f>
        <v>0</v>
      </c>
    </row>
    <row r="94" spans="1:11" s="37" customFormat="1" ht="43.5" customHeight="1">
      <c r="A94" s="41"/>
      <c r="B94" s="21" t="s">
        <v>54</v>
      </c>
      <c r="C94" s="43"/>
      <c r="D94" s="41"/>
      <c r="E94" s="41"/>
      <c r="F94" s="42"/>
      <c r="K94" s="55">
        <f>SUM(K85:K93)</f>
        <v>0</v>
      </c>
    </row>
    <row r="95" spans="1:11" s="37" customFormat="1" ht="17.25" customHeight="1">
      <c r="A95" s="41"/>
      <c r="B95" s="41"/>
      <c r="C95" s="41"/>
      <c r="D95" s="41"/>
      <c r="E95" s="41"/>
      <c r="F95" s="42"/>
    </row>
    <row r="96" spans="1:11" s="36" customFormat="1" ht="4.5" customHeight="1">
      <c r="A96" s="34"/>
      <c r="B96" s="34"/>
      <c r="C96" s="34"/>
      <c r="D96" s="34"/>
      <c r="E96" s="34"/>
      <c r="F96" s="35"/>
    </row>
    <row r="97" spans="1:11" ht="7.5" hidden="1" customHeight="1">
      <c r="A97" s="43"/>
      <c r="B97" s="43"/>
      <c r="C97" s="43"/>
      <c r="D97" s="43"/>
      <c r="E97" s="43"/>
      <c r="F97" s="44"/>
    </row>
    <row r="98" spans="1:11" ht="27" customHeight="1">
      <c r="A98" s="77" t="s">
        <v>40</v>
      </c>
      <c r="B98" s="77"/>
      <c r="C98" s="77"/>
      <c r="D98" s="77"/>
      <c r="E98" s="77"/>
      <c r="F98" s="77"/>
    </row>
    <row r="99" spans="1:11" ht="33" customHeight="1">
      <c r="B99" s="68" t="s">
        <v>8</v>
      </c>
      <c r="C99" s="68"/>
      <c r="D99" s="68"/>
      <c r="E99" s="68"/>
      <c r="F99" s="68"/>
    </row>
    <row r="100" spans="1:11" ht="54.75" customHeight="1">
      <c r="A100" s="1" t="s">
        <v>2</v>
      </c>
      <c r="B100" s="2" t="s">
        <v>3</v>
      </c>
      <c r="C100" s="2" t="s">
        <v>66</v>
      </c>
      <c r="D100" s="2" t="s">
        <v>4</v>
      </c>
      <c r="E100" s="2" t="s">
        <v>19</v>
      </c>
      <c r="F100" s="13" t="s">
        <v>43</v>
      </c>
      <c r="G100" s="2" t="s">
        <v>44</v>
      </c>
      <c r="H100" s="2" t="s">
        <v>45</v>
      </c>
      <c r="I100" s="26"/>
      <c r="J100" s="2" t="s">
        <v>46</v>
      </c>
      <c r="K100" s="2" t="s">
        <v>47</v>
      </c>
    </row>
    <row r="101" spans="1:11" ht="36" customHeight="1">
      <c r="A101" s="1"/>
      <c r="B101" s="2"/>
      <c r="C101" s="2"/>
      <c r="D101" s="2"/>
      <c r="E101" s="2"/>
      <c r="F101" s="13"/>
      <c r="G101" s="2" t="s">
        <v>48</v>
      </c>
      <c r="H101" s="48" t="s">
        <v>56</v>
      </c>
      <c r="I101" s="26"/>
      <c r="J101" s="48" t="s">
        <v>57</v>
      </c>
      <c r="K101" s="48" t="s">
        <v>58</v>
      </c>
    </row>
    <row r="102" spans="1:11" ht="21" customHeight="1">
      <c r="A102" s="1">
        <v>1</v>
      </c>
      <c r="B102" s="2">
        <v>2</v>
      </c>
      <c r="C102" s="2"/>
      <c r="D102" s="2">
        <v>3</v>
      </c>
      <c r="E102" s="2">
        <v>4</v>
      </c>
      <c r="F102" s="2">
        <v>5</v>
      </c>
      <c r="G102" s="2">
        <v>6</v>
      </c>
      <c r="H102" s="2">
        <v>7</v>
      </c>
      <c r="I102" s="26"/>
      <c r="J102" s="2">
        <v>8</v>
      </c>
      <c r="K102" s="2">
        <v>9</v>
      </c>
    </row>
    <row r="103" spans="1:11" ht="30" customHeight="1">
      <c r="A103" s="3">
        <v>1</v>
      </c>
      <c r="B103" s="4" t="s">
        <v>18</v>
      </c>
      <c r="C103" s="4"/>
      <c r="D103" s="5" t="s">
        <v>5</v>
      </c>
      <c r="E103" s="22">
        <v>40</v>
      </c>
      <c r="F103" s="14"/>
      <c r="G103" s="47"/>
      <c r="H103" s="49">
        <f>F103*G103+F103</f>
        <v>0</v>
      </c>
      <c r="I103" s="49"/>
      <c r="J103" s="49">
        <f>E103*F103</f>
        <v>0</v>
      </c>
      <c r="K103" s="49">
        <f>ROUND((J103*G103)+J103,2)</f>
        <v>0</v>
      </c>
    </row>
    <row r="104" spans="1:11" ht="27" customHeight="1">
      <c r="A104" s="3">
        <v>2</v>
      </c>
      <c r="B104" s="4" t="s">
        <v>11</v>
      </c>
      <c r="C104" s="4"/>
      <c r="D104" s="5" t="s">
        <v>5</v>
      </c>
      <c r="E104" s="22">
        <v>5</v>
      </c>
      <c r="F104" s="14"/>
      <c r="G104" s="47"/>
      <c r="H104" s="49">
        <f>F104*G104+F104</f>
        <v>0</v>
      </c>
      <c r="I104" s="49"/>
      <c r="J104" s="49">
        <f>E104*F104</f>
        <v>0</v>
      </c>
      <c r="K104" s="49">
        <f>ROUND((J104*G104)+J104,2)</f>
        <v>0</v>
      </c>
    </row>
    <row r="105" spans="1:11">
      <c r="A105" s="69" t="s">
        <v>1</v>
      </c>
      <c r="B105" s="69"/>
      <c r="C105" s="69"/>
      <c r="D105" s="69"/>
      <c r="E105" s="2"/>
      <c r="F105" s="13"/>
      <c r="G105" s="52"/>
      <c r="H105" s="51"/>
      <c r="I105" s="51"/>
      <c r="J105" s="51">
        <f>SUM(J103:J104)</f>
        <v>0</v>
      </c>
      <c r="K105" s="51">
        <f>SUM(K103:K104)</f>
        <v>0</v>
      </c>
    </row>
    <row r="107" spans="1:11" ht="37.5" customHeight="1">
      <c r="B107" s="43" t="s">
        <v>54</v>
      </c>
      <c r="C107" s="43"/>
    </row>
    <row r="108" spans="1:11" ht="15" customHeight="1">
      <c r="A108" s="33"/>
      <c r="B108" s="33"/>
      <c r="C108" s="33"/>
      <c r="D108" s="33"/>
      <c r="E108" s="33"/>
      <c r="F108" s="33"/>
    </row>
  </sheetData>
  <mergeCells count="21">
    <mergeCell ref="A93:D93"/>
    <mergeCell ref="A63:D63"/>
    <mergeCell ref="A66:F66"/>
    <mergeCell ref="A78:D78"/>
    <mergeCell ref="A81:F81"/>
    <mergeCell ref="A56:F56"/>
    <mergeCell ref="A28:B28"/>
    <mergeCell ref="B99:F99"/>
    <mergeCell ref="A105:D105"/>
    <mergeCell ref="A1:F1"/>
    <mergeCell ref="A2:F2"/>
    <mergeCell ref="A3:F3"/>
    <mergeCell ref="A6:F6"/>
    <mergeCell ref="A23:D23"/>
    <mergeCell ref="A4:F4"/>
    <mergeCell ref="A5:B5"/>
    <mergeCell ref="A55:F55"/>
    <mergeCell ref="A65:F65"/>
    <mergeCell ref="A80:F80"/>
    <mergeCell ref="A98:F98"/>
    <mergeCell ref="A53:D53"/>
  </mergeCells>
  <pageMargins left="0.70866141732283472" right="0.70866141732283472" top="0.74803149606299213" bottom="0.74803149606299213" header="0.31496062992125984" footer="0.31496062992125984"/>
  <pageSetup paperSize="9" scale="76" fitToHeight="0" orientation="landscape" r:id="rId1"/>
  <headerFooter>
    <oddHeader xml:space="preserve">&amp;C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Środki do utrzymania czystości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2024-02-19T11:33:30Z</dcterms:modified>
</cp:coreProperties>
</file>